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-01\OneDrive\Desktop\"/>
    </mc:Choice>
  </mc:AlternateContent>
  <xr:revisionPtr revIDLastSave="0" documentId="8_{E17C18EE-6CC4-4A69-AE63-8A60C31F83E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ONOGRAFIA2" sheetId="21" r:id="rId1"/>
    <sheet name="FORMATU DEMOGRAFIA" sheetId="22" r:id="rId2"/>
    <sheet name="DADUS ESKOLA" sheetId="15" r:id="rId3"/>
    <sheet name="DADUS FUNCIONARIU PUBLICO" sheetId="14" r:id="rId4"/>
    <sheet name="DADUS TUIR TIPU IDADE" sheetId="20" r:id="rId5"/>
    <sheet name="DADUS BOLSA DA FAMILIA" sheetId="9" r:id="rId6"/>
    <sheet name="DADUS IDOZOS" sheetId="24" r:id="rId7"/>
    <sheet name="DADUS TUIR TIPU KOMBATENTTES" sheetId="12" r:id="rId8"/>
    <sheet name="DADUS TUIR TIPU TRABALLADORES" sheetId="10" r:id="rId9"/>
    <sheet name="DADUS TUIR TIPU NEGOSIU" sheetId="13" r:id="rId10"/>
    <sheet name="DADUS TIPU UMA" sheetId="5" r:id="rId11"/>
    <sheet name="DADUS TIPU TRANSPORTE" sheetId="8" r:id="rId12"/>
    <sheet name="FORMATU ELEKTRONIKA" sheetId="23" r:id="rId13"/>
    <sheet name="DADUS TIPU ALIMENTAR" sheetId="11" r:id="rId14"/>
    <sheet name="DADUS PLANTASAUN" sheetId="7" r:id="rId15"/>
    <sheet name="DADUS TIPU ANIMAL" sheetId="6" r:id="rId16"/>
    <sheet name="DADUS RELIJIAUN" sheetId="25" r:id="rId17"/>
    <sheet name="DADUS MONOGRAFIA" sheetId="26" r:id="rId18"/>
    <sheet name="DADUS DEMOGRAFIA" sheetId="27" r:id="rId19"/>
    <sheet name="BAZEIA BA IDADE" sheetId="29" r:id="rId20"/>
    <sheet name="DADUS NATALIDADE" sheetId="30" r:id="rId21"/>
    <sheet name="DADUS MORTALIDADE" sheetId="31" r:id="rId22"/>
    <sheet name="DADUS EMA HO DIFISIENSIA" sheetId="32" r:id="rId23"/>
    <sheet name="DADUS VULNERAVL" sheetId="34" r:id="rId24"/>
  </sheets>
  <definedNames>
    <definedName name="_xlnm.Print_Area" localSheetId="5">'DADUS BOLSA DA FAMILIA'!$B$3:$F$15</definedName>
    <definedName name="_xlnm.Print_Area" localSheetId="22">'DADUS EMA HO DIFISIENSIA'!$B$3:$P$92</definedName>
    <definedName name="_xlnm.Print_Area" localSheetId="2">'DADUS ESKOLA'!$C$4:$N$15</definedName>
    <definedName name="_xlnm.Print_Area" localSheetId="3">'DADUS FUNCIONARIU PUBLICO'!$B$5:$U$18</definedName>
    <definedName name="_xlnm.Print_Area" localSheetId="6">'DADUS IDOZOS'!$C$4:$K$16</definedName>
    <definedName name="_xlnm.Print_Area" localSheetId="17">'DADUS MONOGRAFIA'!$B$5:$AG$18</definedName>
    <definedName name="_xlnm.Print_Area" localSheetId="21">'DADUS MORTALIDADE'!$D$4:$M$28</definedName>
    <definedName name="_xlnm.Print_Area" localSheetId="20">'DADUS NATALIDADE'!$D$4:$N$22</definedName>
    <definedName name="_xlnm.Print_Area" localSheetId="14">'DADUS PLANTASAUN'!$B$3:$P$15</definedName>
    <definedName name="_xlnm.Print_Area" localSheetId="16">'DADUS RELIJIAUN'!$B$4:$O$24</definedName>
    <definedName name="_xlnm.Print_Area" localSheetId="13">'DADUS TIPU ALIMENTAR'!$B$3:$L$15</definedName>
    <definedName name="_xlnm.Print_Area" localSheetId="15">'DADUS TIPU ANIMAL'!$B$3:$AD$16</definedName>
    <definedName name="_xlnm.Print_Area" localSheetId="11">'DADUS TIPU TRANSPORTE'!$B$4:$K$16</definedName>
    <definedName name="_xlnm.Print_Area" localSheetId="10">'DADUS TIPU UMA'!$B$2:$G$14</definedName>
    <definedName name="_xlnm.Print_Area" localSheetId="4">'DADUS TUIR TIPU IDADE'!$B$4:$U$16</definedName>
    <definedName name="_xlnm.Print_Area" localSheetId="7">'DADUS TUIR TIPU KOMBATENTTES'!$B$3:$M$15</definedName>
    <definedName name="_xlnm.Print_Area" localSheetId="9">'DADUS TUIR TIPU NEGOSIU'!$B$4:$J$16</definedName>
    <definedName name="_xlnm.Print_Area" localSheetId="8">'DADUS TUIR TIPU TRABALLADORES'!$B$4:$L$16</definedName>
    <definedName name="_xlnm.Print_Area" localSheetId="23">'DADUS VULNERAVL'!$B$4:$J$42</definedName>
    <definedName name="_xlnm.Print_Area" localSheetId="1">'FORMATU DEMOGRAFIA'!$C$3:$Y$16</definedName>
    <definedName name="_xlnm.Print_Area" localSheetId="12">'FORMATU ELEKTRONIKA'!$B$3:$P$15</definedName>
    <definedName name="_xlnm.Print_Area" localSheetId="0">MONOGRAFIA2!$B$6:$J$17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95" i="29" l="1"/>
  <c r="Z95" i="29"/>
  <c r="X95" i="29"/>
  <c r="W95" i="29"/>
  <c r="U95" i="29"/>
  <c r="T95" i="29"/>
  <c r="R95" i="29"/>
  <c r="Q95" i="29"/>
  <c r="O95" i="29"/>
  <c r="N95" i="29"/>
  <c r="L95" i="29"/>
  <c r="K95" i="29"/>
  <c r="Y94" i="29"/>
  <c r="V94" i="29"/>
  <c r="S94" i="29"/>
  <c r="P94" i="29"/>
  <c r="M94" i="29"/>
  <c r="J94" i="29"/>
  <c r="I94" i="29"/>
  <c r="H94" i="29"/>
  <c r="G94" i="29"/>
  <c r="Y93" i="29"/>
  <c r="V93" i="29"/>
  <c r="S93" i="29"/>
  <c r="P93" i="29"/>
  <c r="M93" i="29"/>
  <c r="J93" i="29"/>
  <c r="I93" i="29"/>
  <c r="H93" i="29"/>
  <c r="G93" i="29"/>
  <c r="Y92" i="29"/>
  <c r="V92" i="29"/>
  <c r="S92" i="29"/>
  <c r="P92" i="29"/>
  <c r="M92" i="29"/>
  <c r="J92" i="29"/>
  <c r="I92" i="29"/>
  <c r="H92" i="29"/>
  <c r="G92" i="29"/>
  <c r="Y91" i="29"/>
  <c r="V91" i="29"/>
  <c r="S91" i="29"/>
  <c r="P91" i="29"/>
  <c r="M91" i="29"/>
  <c r="J91" i="29"/>
  <c r="I91" i="29"/>
  <c r="H91" i="29"/>
  <c r="G91" i="29"/>
  <c r="Y90" i="29"/>
  <c r="V90" i="29"/>
  <c r="S90" i="29"/>
  <c r="P90" i="29"/>
  <c r="M90" i="29"/>
  <c r="J90" i="29"/>
  <c r="I90" i="29"/>
  <c r="H90" i="29"/>
  <c r="G90" i="29"/>
  <c r="Y89" i="29"/>
  <c r="V89" i="29"/>
  <c r="S89" i="29"/>
  <c r="P89" i="29"/>
  <c r="M89" i="29"/>
  <c r="J89" i="29"/>
  <c r="I89" i="29"/>
  <c r="H89" i="29"/>
  <c r="G89" i="29"/>
  <c r="Y88" i="29"/>
  <c r="V88" i="29"/>
  <c r="S88" i="29"/>
  <c r="P88" i="29"/>
  <c r="M88" i="29"/>
  <c r="J88" i="29"/>
  <c r="I88" i="29"/>
  <c r="H88" i="29"/>
  <c r="G88" i="29"/>
  <c r="Y87" i="29"/>
  <c r="V87" i="29"/>
  <c r="S87" i="29"/>
  <c r="P87" i="29"/>
  <c r="M87" i="29"/>
  <c r="J87" i="29"/>
  <c r="I87" i="29"/>
  <c r="H87" i="29"/>
  <c r="G87" i="29"/>
  <c r="Y86" i="29"/>
  <c r="V86" i="29"/>
  <c r="S86" i="29"/>
  <c r="P86" i="29"/>
  <c r="M86" i="29"/>
  <c r="J86" i="29"/>
  <c r="I86" i="29"/>
  <c r="H86" i="29"/>
  <c r="G86" i="29"/>
  <c r="Y85" i="29"/>
  <c r="V85" i="29"/>
  <c r="S85" i="29"/>
  <c r="P85" i="29"/>
  <c r="M85" i="29"/>
  <c r="J85" i="29"/>
  <c r="I85" i="29"/>
  <c r="H85" i="29"/>
  <c r="G85" i="29"/>
  <c r="Y84" i="29"/>
  <c r="V84" i="29"/>
  <c r="S84" i="29"/>
  <c r="P84" i="29"/>
  <c r="M84" i="29"/>
  <c r="J84" i="29"/>
  <c r="I84" i="29"/>
  <c r="H84" i="29"/>
  <c r="G84" i="29"/>
  <c r="Y83" i="29"/>
  <c r="V83" i="29"/>
  <c r="S83" i="29"/>
  <c r="P83" i="29"/>
  <c r="M83" i="29"/>
  <c r="J83" i="29"/>
  <c r="I83" i="29"/>
  <c r="H83" i="29"/>
  <c r="G83" i="29"/>
  <c r="Y82" i="29"/>
  <c r="V82" i="29"/>
  <c r="S82" i="29"/>
  <c r="P82" i="29"/>
  <c r="M82" i="29"/>
  <c r="J82" i="29"/>
  <c r="I82" i="29"/>
  <c r="H82" i="29"/>
  <c r="G82" i="29"/>
  <c r="Y81" i="29"/>
  <c r="V81" i="29"/>
  <c r="S81" i="29"/>
  <c r="P81" i="29"/>
  <c r="M81" i="29"/>
  <c r="J81" i="29"/>
  <c r="I81" i="29"/>
  <c r="H81" i="29"/>
  <c r="G81" i="29"/>
  <c r="Y80" i="29"/>
  <c r="V80" i="29"/>
  <c r="S80" i="29"/>
  <c r="P80" i="29"/>
  <c r="M80" i="29"/>
  <c r="J80" i="29"/>
  <c r="I80" i="29"/>
  <c r="H80" i="29"/>
  <c r="G80" i="29"/>
  <c r="Y79" i="29"/>
  <c r="V79" i="29"/>
  <c r="S79" i="29"/>
  <c r="P79" i="29"/>
  <c r="M79" i="29"/>
  <c r="J79" i="29"/>
  <c r="I79" i="29"/>
  <c r="H79" i="29"/>
  <c r="G79" i="29"/>
  <c r="Y78" i="29"/>
  <c r="V78" i="29"/>
  <c r="S78" i="29"/>
  <c r="P78" i="29"/>
  <c r="M78" i="29"/>
  <c r="J78" i="29"/>
  <c r="I78" i="29"/>
  <c r="H78" i="29"/>
  <c r="G78" i="29"/>
  <c r="Y77" i="29"/>
  <c r="V77" i="29"/>
  <c r="S77" i="29"/>
  <c r="P77" i="29"/>
  <c r="M77" i="29"/>
  <c r="J77" i="29"/>
  <c r="I77" i="29"/>
  <c r="H77" i="29"/>
  <c r="G77" i="29"/>
  <c r="Y76" i="29"/>
  <c r="V76" i="29"/>
  <c r="S76" i="29"/>
  <c r="P76" i="29"/>
  <c r="M76" i="29"/>
  <c r="J76" i="29"/>
  <c r="I76" i="29"/>
  <c r="H76" i="29"/>
  <c r="G76" i="29"/>
  <c r="Y75" i="29"/>
  <c r="V75" i="29"/>
  <c r="S75" i="29"/>
  <c r="P75" i="29"/>
  <c r="M75" i="29"/>
  <c r="J75" i="29"/>
  <c r="I75" i="29"/>
  <c r="H75" i="29"/>
  <c r="G75" i="29"/>
  <c r="Y74" i="29"/>
  <c r="V74" i="29"/>
  <c r="S74" i="29"/>
  <c r="P74" i="29"/>
  <c r="M74" i="29"/>
  <c r="J74" i="29"/>
  <c r="I74" i="29"/>
  <c r="H74" i="29"/>
  <c r="G74" i="29"/>
  <c r="Y73" i="29"/>
  <c r="V73" i="29"/>
  <c r="S73" i="29"/>
  <c r="P73" i="29"/>
  <c r="M73" i="29"/>
  <c r="J73" i="29"/>
  <c r="I73" i="29"/>
  <c r="H73" i="29"/>
  <c r="G73" i="29"/>
  <c r="Y72" i="29"/>
  <c r="V72" i="29"/>
  <c r="S72" i="29"/>
  <c r="P72" i="29"/>
  <c r="M72" i="29"/>
  <c r="J72" i="29"/>
  <c r="I72" i="29"/>
  <c r="H72" i="29"/>
  <c r="G72" i="29"/>
  <c r="Y71" i="29"/>
  <c r="V71" i="29"/>
  <c r="S71" i="29"/>
  <c r="P71" i="29"/>
  <c r="M71" i="29"/>
  <c r="J71" i="29"/>
  <c r="I71" i="29"/>
  <c r="H71" i="29"/>
  <c r="G71" i="29"/>
  <c r="Y70" i="29"/>
  <c r="V70" i="29"/>
  <c r="S70" i="29"/>
  <c r="P70" i="29"/>
  <c r="M70" i="29"/>
  <c r="J70" i="29"/>
  <c r="I70" i="29"/>
  <c r="H70" i="29"/>
  <c r="G70" i="29"/>
  <c r="Y69" i="29"/>
  <c r="V69" i="29"/>
  <c r="S69" i="29"/>
  <c r="P69" i="29"/>
  <c r="M69" i="29"/>
  <c r="J69" i="29"/>
  <c r="I69" i="29"/>
  <c r="H69" i="29"/>
  <c r="G69" i="29"/>
  <c r="Y68" i="29"/>
  <c r="V68" i="29"/>
  <c r="S68" i="29"/>
  <c r="P68" i="29"/>
  <c r="M68" i="29"/>
  <c r="J68" i="29"/>
  <c r="I68" i="29"/>
  <c r="H68" i="29"/>
  <c r="G68" i="29"/>
  <c r="Y67" i="29"/>
  <c r="V67" i="29"/>
  <c r="S67" i="29"/>
  <c r="P67" i="29"/>
  <c r="M67" i="29"/>
  <c r="J67" i="29"/>
  <c r="I67" i="29"/>
  <c r="H67" i="29"/>
  <c r="G67" i="29"/>
  <c r="Y66" i="29"/>
  <c r="V66" i="29"/>
  <c r="S66" i="29"/>
  <c r="P66" i="29"/>
  <c r="M66" i="29"/>
  <c r="J66" i="29"/>
  <c r="I66" i="29"/>
  <c r="H66" i="29"/>
  <c r="G66" i="29"/>
  <c r="Y65" i="29"/>
  <c r="V65" i="29"/>
  <c r="S65" i="29"/>
  <c r="P65" i="29"/>
  <c r="M65" i="29"/>
  <c r="J65" i="29"/>
  <c r="I65" i="29"/>
  <c r="H65" i="29"/>
  <c r="G65" i="29"/>
  <c r="Y64" i="29"/>
  <c r="V64" i="29"/>
  <c r="S64" i="29"/>
  <c r="P64" i="29"/>
  <c r="M64" i="29"/>
  <c r="J64" i="29"/>
  <c r="I64" i="29"/>
  <c r="H64" i="29"/>
  <c r="G64" i="29"/>
  <c r="Y63" i="29"/>
  <c r="V63" i="29"/>
  <c r="S63" i="29"/>
  <c r="P63" i="29"/>
  <c r="M63" i="29"/>
  <c r="J63" i="29"/>
  <c r="I63" i="29"/>
  <c r="H63" i="29"/>
  <c r="G63" i="29"/>
  <c r="Y62" i="29"/>
  <c r="V62" i="29"/>
  <c r="S62" i="29"/>
  <c r="P62" i="29"/>
  <c r="M62" i="29"/>
  <c r="J62" i="29"/>
  <c r="I62" i="29"/>
  <c r="H62" i="29"/>
  <c r="G62" i="29"/>
  <c r="Y61" i="29"/>
  <c r="V61" i="29"/>
  <c r="S61" i="29"/>
  <c r="P61" i="29"/>
  <c r="M61" i="29"/>
  <c r="J61" i="29"/>
  <c r="I61" i="29"/>
  <c r="H61" i="29"/>
  <c r="G61" i="29"/>
  <c r="Y60" i="29"/>
  <c r="V60" i="29"/>
  <c r="S60" i="29"/>
  <c r="P60" i="29"/>
  <c r="M60" i="29"/>
  <c r="J60" i="29"/>
  <c r="I60" i="29"/>
  <c r="H60" i="29"/>
  <c r="G60" i="29"/>
  <c r="Y59" i="29"/>
  <c r="V59" i="29"/>
  <c r="S59" i="29"/>
  <c r="P59" i="29"/>
  <c r="M59" i="29"/>
  <c r="J59" i="29"/>
  <c r="I59" i="29"/>
  <c r="H59" i="29"/>
  <c r="G59" i="29"/>
  <c r="Y58" i="29"/>
  <c r="V58" i="29"/>
  <c r="S58" i="29"/>
  <c r="P58" i="29"/>
  <c r="M58" i="29"/>
  <c r="J58" i="29"/>
  <c r="I58" i="29"/>
  <c r="H58" i="29"/>
  <c r="G58" i="29"/>
  <c r="Y57" i="29"/>
  <c r="V57" i="29"/>
  <c r="S57" i="29"/>
  <c r="P57" i="29"/>
  <c r="M57" i="29"/>
  <c r="J57" i="29"/>
  <c r="I57" i="29"/>
  <c r="H57" i="29"/>
  <c r="G57" i="29"/>
  <c r="Y56" i="29"/>
  <c r="V56" i="29"/>
  <c r="S56" i="29"/>
  <c r="P56" i="29"/>
  <c r="M56" i="29"/>
  <c r="J56" i="29"/>
  <c r="I56" i="29"/>
  <c r="H56" i="29"/>
  <c r="G56" i="29"/>
  <c r="Y55" i="29"/>
  <c r="V55" i="29"/>
  <c r="S55" i="29"/>
  <c r="P55" i="29"/>
  <c r="M55" i="29"/>
  <c r="J55" i="29"/>
  <c r="I55" i="29"/>
  <c r="H55" i="29"/>
  <c r="G55" i="29"/>
  <c r="Y54" i="29"/>
  <c r="V54" i="29"/>
  <c r="S54" i="29"/>
  <c r="P54" i="29"/>
  <c r="M54" i="29"/>
  <c r="J54" i="29"/>
  <c r="I54" i="29"/>
  <c r="H54" i="29"/>
  <c r="G54" i="29"/>
  <c r="Y53" i="29"/>
  <c r="V53" i="29"/>
  <c r="S53" i="29"/>
  <c r="P53" i="29"/>
  <c r="M53" i="29"/>
  <c r="J53" i="29"/>
  <c r="I53" i="29"/>
  <c r="H53" i="29"/>
  <c r="G53" i="29"/>
  <c r="Y52" i="29"/>
  <c r="V52" i="29"/>
  <c r="S52" i="29"/>
  <c r="P52" i="29"/>
  <c r="M52" i="29"/>
  <c r="J52" i="29"/>
  <c r="I52" i="29"/>
  <c r="H52" i="29"/>
  <c r="G52" i="29"/>
  <c r="Y51" i="29"/>
  <c r="V51" i="29"/>
  <c r="S51" i="29"/>
  <c r="P51" i="29"/>
  <c r="M51" i="29"/>
  <c r="J51" i="29"/>
  <c r="I51" i="29"/>
  <c r="H51" i="29"/>
  <c r="G51" i="29"/>
  <c r="Y50" i="29"/>
  <c r="V50" i="29"/>
  <c r="S50" i="29"/>
  <c r="P50" i="29"/>
  <c r="M50" i="29"/>
  <c r="J50" i="29"/>
  <c r="I50" i="29"/>
  <c r="H50" i="29"/>
  <c r="G50" i="29"/>
  <c r="Y49" i="29"/>
  <c r="V49" i="29"/>
  <c r="S49" i="29"/>
  <c r="P49" i="29"/>
  <c r="M49" i="29"/>
  <c r="J49" i="29"/>
  <c r="I49" i="29"/>
  <c r="H49" i="29"/>
  <c r="G49" i="29"/>
  <c r="Y48" i="29"/>
  <c r="V48" i="29"/>
  <c r="S48" i="29"/>
  <c r="P48" i="29"/>
  <c r="M48" i="29"/>
  <c r="J48" i="29"/>
  <c r="I48" i="29"/>
  <c r="H48" i="29"/>
  <c r="G48" i="29"/>
  <c r="Y47" i="29"/>
  <c r="V47" i="29"/>
  <c r="S47" i="29"/>
  <c r="P47" i="29"/>
  <c r="M47" i="29"/>
  <c r="J47" i="29"/>
  <c r="I47" i="29"/>
  <c r="H47" i="29"/>
  <c r="G47" i="29"/>
  <c r="Y46" i="29"/>
  <c r="V46" i="29"/>
  <c r="S46" i="29"/>
  <c r="P46" i="29"/>
  <c r="M46" i="29"/>
  <c r="J46" i="29"/>
  <c r="I46" i="29"/>
  <c r="H46" i="29"/>
  <c r="G46" i="29"/>
  <c r="Y45" i="29"/>
  <c r="V45" i="29"/>
  <c r="S45" i="29"/>
  <c r="P45" i="29"/>
  <c r="M45" i="29"/>
  <c r="J45" i="29"/>
  <c r="I45" i="29"/>
  <c r="H45" i="29"/>
  <c r="G45" i="29"/>
  <c r="Y44" i="29"/>
  <c r="V44" i="29"/>
  <c r="S44" i="29"/>
  <c r="P44" i="29"/>
  <c r="M44" i="29"/>
  <c r="J44" i="29"/>
  <c r="I44" i="29"/>
  <c r="H44" i="29"/>
  <c r="G44" i="29"/>
  <c r="Y43" i="29"/>
  <c r="V43" i="29"/>
  <c r="S43" i="29"/>
  <c r="P43" i="29"/>
  <c r="M43" i="29"/>
  <c r="J43" i="29"/>
  <c r="I43" i="29"/>
  <c r="H43" i="29"/>
  <c r="G43" i="29"/>
  <c r="Y42" i="29"/>
  <c r="V42" i="29"/>
  <c r="S42" i="29"/>
  <c r="P42" i="29"/>
  <c r="M42" i="29"/>
  <c r="J42" i="29"/>
  <c r="I42" i="29"/>
  <c r="H42" i="29"/>
  <c r="G42" i="29"/>
  <c r="Y41" i="29"/>
  <c r="V41" i="29"/>
  <c r="S41" i="29"/>
  <c r="P41" i="29"/>
  <c r="M41" i="29"/>
  <c r="J41" i="29"/>
  <c r="I41" i="29"/>
  <c r="H41" i="29"/>
  <c r="G41" i="29"/>
  <c r="Y40" i="29"/>
  <c r="V40" i="29"/>
  <c r="S40" i="29"/>
  <c r="P40" i="29"/>
  <c r="M40" i="29"/>
  <c r="J40" i="29"/>
  <c r="I40" i="29"/>
  <c r="H40" i="29"/>
  <c r="G40" i="29"/>
  <c r="Y39" i="29"/>
  <c r="V39" i="29"/>
  <c r="S39" i="29"/>
  <c r="P39" i="29"/>
  <c r="M39" i="29"/>
  <c r="J39" i="29"/>
  <c r="I39" i="29"/>
  <c r="H39" i="29"/>
  <c r="G39" i="29"/>
  <c r="Y38" i="29"/>
  <c r="V38" i="29"/>
  <c r="S38" i="29"/>
  <c r="P38" i="29"/>
  <c r="M38" i="29"/>
  <c r="J38" i="29"/>
  <c r="I38" i="29"/>
  <c r="H38" i="29"/>
  <c r="G38" i="29"/>
  <c r="Y37" i="29"/>
  <c r="V37" i="29"/>
  <c r="S37" i="29"/>
  <c r="P37" i="29"/>
  <c r="M37" i="29"/>
  <c r="J37" i="29"/>
  <c r="I37" i="29"/>
  <c r="H37" i="29"/>
  <c r="G37" i="29"/>
  <c r="Y36" i="29"/>
  <c r="V36" i="29"/>
  <c r="S36" i="29"/>
  <c r="P36" i="29"/>
  <c r="M36" i="29"/>
  <c r="J36" i="29"/>
  <c r="I36" i="29"/>
  <c r="H36" i="29"/>
  <c r="G36" i="29"/>
  <c r="Y35" i="29"/>
  <c r="V35" i="29"/>
  <c r="S35" i="29"/>
  <c r="P35" i="29"/>
  <c r="M35" i="29"/>
  <c r="J35" i="29"/>
  <c r="I35" i="29"/>
  <c r="H35" i="29"/>
  <c r="G35" i="29"/>
  <c r="Y34" i="29"/>
  <c r="V34" i="29"/>
  <c r="S34" i="29"/>
  <c r="P34" i="29"/>
  <c r="M34" i="29"/>
  <c r="J34" i="29"/>
  <c r="I34" i="29"/>
  <c r="H34" i="29"/>
  <c r="G34" i="29"/>
  <c r="Y33" i="29"/>
  <c r="V33" i="29"/>
  <c r="S33" i="29"/>
  <c r="P33" i="29"/>
  <c r="M33" i="29"/>
  <c r="J33" i="29"/>
  <c r="I33" i="29"/>
  <c r="H33" i="29"/>
  <c r="G33" i="29"/>
  <c r="Y32" i="29"/>
  <c r="V32" i="29"/>
  <c r="S32" i="29"/>
  <c r="P32" i="29"/>
  <c r="M32" i="29"/>
  <c r="J32" i="29"/>
  <c r="I32" i="29"/>
  <c r="H32" i="29"/>
  <c r="G32" i="29"/>
  <c r="Y31" i="29"/>
  <c r="V31" i="29"/>
  <c r="S31" i="29"/>
  <c r="P31" i="29"/>
  <c r="M31" i="29"/>
  <c r="J31" i="29"/>
  <c r="I31" i="29"/>
  <c r="H31" i="29"/>
  <c r="G31" i="29"/>
  <c r="Y30" i="29"/>
  <c r="V30" i="29"/>
  <c r="S30" i="29"/>
  <c r="P30" i="29"/>
  <c r="M30" i="29"/>
  <c r="J30" i="29"/>
  <c r="I30" i="29"/>
  <c r="H30" i="29"/>
  <c r="G30" i="29"/>
  <c r="Y29" i="29"/>
  <c r="V29" i="29"/>
  <c r="S29" i="29"/>
  <c r="P29" i="29"/>
  <c r="M29" i="29"/>
  <c r="J29" i="29"/>
  <c r="I29" i="29"/>
  <c r="H29" i="29"/>
  <c r="G29" i="29"/>
  <c r="Y28" i="29"/>
  <c r="V28" i="29"/>
  <c r="S28" i="29"/>
  <c r="P28" i="29"/>
  <c r="M28" i="29"/>
  <c r="J28" i="29"/>
  <c r="I28" i="29"/>
  <c r="H28" i="29"/>
  <c r="G28" i="29"/>
  <c r="Y27" i="29"/>
  <c r="V27" i="29"/>
  <c r="S27" i="29"/>
  <c r="P27" i="29"/>
  <c r="M27" i="29"/>
  <c r="J27" i="29"/>
  <c r="I27" i="29"/>
  <c r="H27" i="29"/>
  <c r="G27" i="29"/>
  <c r="Y26" i="29"/>
  <c r="V26" i="29"/>
  <c r="S26" i="29"/>
  <c r="P26" i="29"/>
  <c r="M26" i="29"/>
  <c r="J26" i="29"/>
  <c r="I26" i="29"/>
  <c r="H26" i="29"/>
  <c r="G26" i="29"/>
  <c r="Y25" i="29"/>
  <c r="V25" i="29"/>
  <c r="S25" i="29"/>
  <c r="P25" i="29"/>
  <c r="M25" i="29"/>
  <c r="J25" i="29"/>
  <c r="I25" i="29"/>
  <c r="H25" i="29"/>
  <c r="G25" i="29"/>
  <c r="Y24" i="29"/>
  <c r="V24" i="29"/>
  <c r="S24" i="29"/>
  <c r="P24" i="29"/>
  <c r="M24" i="29"/>
  <c r="J24" i="29"/>
  <c r="I24" i="29"/>
  <c r="H24" i="29"/>
  <c r="G24" i="29"/>
  <c r="Y23" i="29"/>
  <c r="V23" i="29"/>
  <c r="S23" i="29"/>
  <c r="P23" i="29"/>
  <c r="M23" i="29"/>
  <c r="J23" i="29"/>
  <c r="I23" i="29"/>
  <c r="H23" i="29"/>
  <c r="G23" i="29"/>
  <c r="Y22" i="29"/>
  <c r="V22" i="29"/>
  <c r="S22" i="29"/>
  <c r="P22" i="29"/>
  <c r="M22" i="29"/>
  <c r="J22" i="29"/>
  <c r="I22" i="29"/>
  <c r="H22" i="29"/>
  <c r="G22" i="29"/>
  <c r="Y21" i="29"/>
  <c r="V21" i="29"/>
  <c r="S21" i="29"/>
  <c r="P21" i="29"/>
  <c r="M21" i="29"/>
  <c r="J21" i="29"/>
  <c r="I21" i="29"/>
  <c r="H21" i="29"/>
  <c r="G21" i="29"/>
  <c r="Y20" i="29"/>
  <c r="V20" i="29"/>
  <c r="S20" i="29"/>
  <c r="P20" i="29"/>
  <c r="M20" i="29"/>
  <c r="J20" i="29"/>
  <c r="I20" i="29"/>
  <c r="H20" i="29"/>
  <c r="G20" i="29"/>
  <c r="Y19" i="29"/>
  <c r="V19" i="29"/>
  <c r="S19" i="29"/>
  <c r="P19" i="29"/>
  <c r="M19" i="29"/>
  <c r="J19" i="29"/>
  <c r="I19" i="29"/>
  <c r="H19" i="29"/>
  <c r="G19" i="29"/>
  <c r="Y18" i="29"/>
  <c r="V18" i="29"/>
  <c r="S18" i="29"/>
  <c r="P18" i="29"/>
  <c r="M18" i="29"/>
  <c r="J18" i="29"/>
  <c r="I18" i="29"/>
  <c r="H18" i="29"/>
  <c r="G18" i="29"/>
  <c r="Y17" i="29"/>
  <c r="V17" i="29"/>
  <c r="S17" i="29"/>
  <c r="P17" i="29"/>
  <c r="M17" i="29"/>
  <c r="J17" i="29"/>
  <c r="I17" i="29"/>
  <c r="H17" i="29"/>
  <c r="G17" i="29"/>
  <c r="Y16" i="29"/>
  <c r="V16" i="29"/>
  <c r="S16" i="29"/>
  <c r="P16" i="29"/>
  <c r="M16" i="29"/>
  <c r="J16" i="29"/>
  <c r="I16" i="29"/>
  <c r="H16" i="29"/>
  <c r="G16" i="29"/>
  <c r="Y15" i="29"/>
  <c r="V15" i="29"/>
  <c r="S15" i="29"/>
  <c r="P15" i="29"/>
  <c r="M15" i="29"/>
  <c r="J15" i="29"/>
  <c r="I15" i="29"/>
  <c r="H15" i="29"/>
  <c r="G15" i="29"/>
  <c r="Y14" i="29"/>
  <c r="V14" i="29"/>
  <c r="S14" i="29"/>
  <c r="P14" i="29"/>
  <c r="M14" i="29"/>
  <c r="J14" i="29"/>
  <c r="I14" i="29"/>
  <c r="H14" i="29"/>
  <c r="G14" i="29"/>
  <c r="Y13" i="29"/>
  <c r="V13" i="29"/>
  <c r="S13" i="29"/>
  <c r="P13" i="29"/>
  <c r="M13" i="29"/>
  <c r="J13" i="29"/>
  <c r="I13" i="29"/>
  <c r="H13" i="29"/>
  <c r="G13" i="29"/>
  <c r="Y12" i="29"/>
  <c r="V12" i="29"/>
  <c r="S12" i="29"/>
  <c r="P12" i="29"/>
  <c r="M12" i="29"/>
  <c r="J12" i="29"/>
  <c r="I12" i="29"/>
  <c r="H12" i="29"/>
  <c r="G12" i="29"/>
  <c r="Y11" i="29"/>
  <c r="V11" i="29"/>
  <c r="S11" i="29"/>
  <c r="P11" i="29"/>
  <c r="M11" i="29"/>
  <c r="J11" i="29"/>
  <c r="I11" i="29"/>
  <c r="H11" i="29"/>
  <c r="G11" i="29"/>
  <c r="Y10" i="29"/>
  <c r="V10" i="29"/>
  <c r="S10" i="29"/>
  <c r="P10" i="29"/>
  <c r="M10" i="29"/>
  <c r="J10" i="29"/>
  <c r="I10" i="29"/>
  <c r="H10" i="29"/>
  <c r="G10" i="29"/>
  <c r="Y9" i="29"/>
  <c r="Y95" i="29" s="1"/>
  <c r="V9" i="29"/>
  <c r="V95" i="29" s="1"/>
  <c r="S9" i="29"/>
  <c r="S95" i="29" s="1"/>
  <c r="P9" i="29"/>
  <c r="P95" i="29" s="1"/>
  <c r="M9" i="29"/>
  <c r="M95" i="29" s="1"/>
  <c r="J9" i="29"/>
  <c r="J95" i="29" s="1"/>
  <c r="G96" i="29" s="1"/>
  <c r="I9" i="29"/>
  <c r="I95" i="29" s="1"/>
  <c r="H9" i="29"/>
  <c r="H95" i="29" s="1"/>
  <c r="G9" i="29"/>
  <c r="G95" i="29" s="1"/>
  <c r="F11" i="21" l="1"/>
  <c r="I11" i="21"/>
  <c r="E94" i="32"/>
  <c r="D94" i="32"/>
  <c r="D95" i="32"/>
  <c r="G41" i="34" l="1"/>
  <c r="F41" i="34"/>
  <c r="F42" i="34" s="1"/>
  <c r="AG11" i="26"/>
  <c r="AG12" i="26"/>
  <c r="AG13" i="26"/>
  <c r="AG14" i="26"/>
  <c r="AG15" i="26"/>
  <c r="AG16" i="26"/>
  <c r="N13" i="25" l="1"/>
  <c r="T12" i="20"/>
  <c r="Y9" i="22"/>
  <c r="L10" i="6" l="1"/>
  <c r="AA10" i="6"/>
  <c r="F10" i="6"/>
  <c r="T11" i="14"/>
  <c r="T15" i="14"/>
  <c r="T16" i="14"/>
  <c r="T13" i="14"/>
  <c r="T14" i="14"/>
  <c r="E17" i="14"/>
  <c r="F17" i="14"/>
  <c r="G17" i="14"/>
  <c r="H17" i="14"/>
  <c r="I17" i="14"/>
  <c r="J17" i="14"/>
  <c r="K17" i="14"/>
  <c r="L17" i="14"/>
  <c r="M17" i="14"/>
  <c r="N17" i="14"/>
  <c r="O17" i="14"/>
  <c r="P17" i="14"/>
  <c r="Q17" i="14"/>
  <c r="R17" i="14"/>
  <c r="S17" i="14"/>
  <c r="U17" i="14"/>
  <c r="D17" i="14"/>
  <c r="D18" i="14" s="1"/>
  <c r="T12" i="14"/>
  <c r="T17" i="14" s="1"/>
  <c r="BH17" i="27"/>
  <c r="BG17" i="27"/>
  <c r="BF17" i="27"/>
  <c r="BE17" i="27"/>
  <c r="BD17" i="27"/>
  <c r="BC17" i="27"/>
  <c r="BC18" i="27" s="1"/>
  <c r="BB17" i="27"/>
  <c r="BA17" i="27"/>
  <c r="AZ17" i="27"/>
  <c r="AY17" i="27"/>
  <c r="AX17" i="27"/>
  <c r="AW17" i="27"/>
  <c r="AV17" i="27"/>
  <c r="AU17" i="27"/>
  <c r="AT17" i="27"/>
  <c r="AS17" i="27"/>
  <c r="AR17" i="27"/>
  <c r="AQ17" i="27"/>
  <c r="AP17" i="27"/>
  <c r="AO17" i="27"/>
  <c r="AN17" i="27"/>
  <c r="AM17" i="27"/>
  <c r="AL17" i="27"/>
  <c r="AK17" i="27"/>
  <c r="AJ17" i="27"/>
  <c r="AI17" i="27"/>
  <c r="AH17" i="27"/>
  <c r="AH18" i="27" s="1"/>
  <c r="AG17" i="27"/>
  <c r="AF17" i="27"/>
  <c r="AE17" i="27"/>
  <c r="AD17" i="27"/>
  <c r="AC17" i="27"/>
  <c r="AB17" i="27"/>
  <c r="AA17" i="27"/>
  <c r="Z17" i="27"/>
  <c r="Y17" i="27"/>
  <c r="X17" i="27"/>
  <c r="W17" i="27"/>
  <c r="V17" i="27"/>
  <c r="U17" i="27"/>
  <c r="T17" i="27"/>
  <c r="S17" i="27"/>
  <c r="R17" i="27"/>
  <c r="Q17" i="27"/>
  <c r="P17" i="27"/>
  <c r="O17" i="27"/>
  <c r="N17" i="27"/>
  <c r="M17" i="27"/>
  <c r="L17" i="27"/>
  <c r="K17" i="27"/>
  <c r="J17" i="27"/>
  <c r="I17" i="27"/>
  <c r="H17" i="27"/>
  <c r="H18" i="27" s="1"/>
  <c r="G17" i="27"/>
  <c r="F17" i="27"/>
  <c r="F18" i="27" s="1"/>
  <c r="D17" i="27"/>
  <c r="E16" i="27"/>
  <c r="E15" i="27"/>
  <c r="E14" i="27"/>
  <c r="E13" i="27"/>
  <c r="E12" i="27"/>
  <c r="E11" i="27"/>
  <c r="E17" i="27" s="1"/>
  <c r="AF17" i="26"/>
  <c r="AE17" i="26"/>
  <c r="AE18" i="26" s="1"/>
  <c r="AD17" i="26"/>
  <c r="AC17" i="26"/>
  <c r="AC18" i="26" s="1"/>
  <c r="AB17" i="26"/>
  <c r="AA17" i="26"/>
  <c r="AA18" i="26" s="1"/>
  <c r="Z17" i="26"/>
  <c r="Y17" i="26"/>
  <c r="Y18" i="26" s="1"/>
  <c r="X17" i="26"/>
  <c r="W17" i="26"/>
  <c r="W18" i="26" s="1"/>
  <c r="V17" i="26"/>
  <c r="U17" i="26"/>
  <c r="U18" i="26" s="1"/>
  <c r="T17" i="26"/>
  <c r="S17" i="26"/>
  <c r="S18" i="26" s="1"/>
  <c r="R17" i="26"/>
  <c r="Q17" i="26"/>
  <c r="Q18" i="26" s="1"/>
  <c r="P17" i="26"/>
  <c r="O17" i="26"/>
  <c r="O18" i="26" s="1"/>
  <c r="N17" i="26"/>
  <c r="M17" i="26"/>
  <c r="M18" i="26" s="1"/>
  <c r="L17" i="26"/>
  <c r="K17" i="26"/>
  <c r="K18" i="26" s="1"/>
  <c r="J17" i="26"/>
  <c r="I17" i="26"/>
  <c r="I18" i="26" s="1"/>
  <c r="H17" i="26"/>
  <c r="G17" i="26"/>
  <c r="P19" i="26" s="1"/>
  <c r="F17" i="26"/>
  <c r="E17" i="26"/>
  <c r="E18" i="26" s="1"/>
  <c r="D17" i="26"/>
  <c r="AR18" i="27" l="1"/>
  <c r="G18" i="26"/>
  <c r="AG17" i="26"/>
  <c r="I14" i="21" l="1"/>
  <c r="Y10" i="22"/>
  <c r="Y11" i="22"/>
  <c r="Y12" i="22"/>
  <c r="Y13" i="22"/>
  <c r="Y14" i="22"/>
  <c r="N12" i="25" l="1"/>
  <c r="N14" i="25"/>
  <c r="N15" i="25"/>
  <c r="N16" i="25"/>
  <c r="N11" i="25"/>
  <c r="F17" i="25"/>
  <c r="E17" i="25"/>
  <c r="H17" i="25"/>
  <c r="I17" i="25"/>
  <c r="J17" i="25"/>
  <c r="K17" i="25"/>
  <c r="L17" i="25"/>
  <c r="M17" i="25"/>
  <c r="D17" i="25"/>
  <c r="D18" i="25" l="1"/>
  <c r="L18" i="25"/>
  <c r="J18" i="25"/>
  <c r="H18" i="25"/>
  <c r="E15" i="24" l="1"/>
  <c r="F15" i="24"/>
  <c r="G15" i="24"/>
  <c r="H15" i="24"/>
  <c r="I15" i="24"/>
  <c r="J15" i="24" s="1"/>
  <c r="M10" i="15"/>
  <c r="M11" i="15"/>
  <c r="M12" i="15"/>
  <c r="M13" i="15"/>
  <c r="M14" i="15"/>
  <c r="M9" i="15"/>
  <c r="F12" i="9"/>
  <c r="F13" i="9"/>
  <c r="F9" i="9"/>
  <c r="F10" i="9"/>
  <c r="F11" i="9"/>
  <c r="F8" i="9"/>
  <c r="F18" i="14"/>
  <c r="J18" i="14"/>
  <c r="N18" i="14"/>
  <c r="R18" i="14"/>
  <c r="E16" i="24" l="1"/>
  <c r="H16" i="24"/>
  <c r="P18" i="14"/>
  <c r="L18" i="14"/>
  <c r="H18" i="14"/>
  <c r="AD16" i="6"/>
  <c r="E15" i="23" l="1"/>
  <c r="F15" i="23"/>
  <c r="G15" i="23"/>
  <c r="H15" i="23"/>
  <c r="I15" i="23"/>
  <c r="J15" i="23"/>
  <c r="K15" i="23"/>
  <c r="L15" i="23"/>
  <c r="M15" i="23"/>
  <c r="N15" i="23"/>
  <c r="O15" i="23"/>
  <c r="D15" i="23"/>
  <c r="G15" i="22"/>
  <c r="H15" i="22"/>
  <c r="I15" i="22"/>
  <c r="J15" i="22"/>
  <c r="K15" i="22"/>
  <c r="L15" i="22"/>
  <c r="M15" i="22"/>
  <c r="N15" i="22"/>
  <c r="O15" i="22"/>
  <c r="P15" i="22"/>
  <c r="Q15" i="22"/>
  <c r="R15" i="22"/>
  <c r="S15" i="22"/>
  <c r="T15" i="22"/>
  <c r="U15" i="22"/>
  <c r="V15" i="22"/>
  <c r="W15" i="22"/>
  <c r="X15" i="22"/>
  <c r="F15" i="22"/>
  <c r="E15" i="22"/>
  <c r="I12" i="21"/>
  <c r="I13" i="21"/>
  <c r="I15" i="21"/>
  <c r="I16" i="21"/>
  <c r="F16" i="21"/>
  <c r="F12" i="21"/>
  <c r="F13" i="21"/>
  <c r="F14" i="21"/>
  <c r="F15" i="21"/>
  <c r="E17" i="21"/>
  <c r="G17" i="21"/>
  <c r="H17" i="21"/>
  <c r="E16" i="10"/>
  <c r="F16" i="10"/>
  <c r="G16" i="10"/>
  <c r="H16" i="10"/>
  <c r="I16" i="10"/>
  <c r="J16" i="10"/>
  <c r="K16" i="10"/>
  <c r="D16" i="10"/>
  <c r="E14" i="9"/>
  <c r="F14" i="9"/>
  <c r="D14" i="9"/>
  <c r="E16" i="8"/>
  <c r="F16" i="8"/>
  <c r="G16" i="8"/>
  <c r="H16" i="8"/>
  <c r="I16" i="8"/>
  <c r="J16" i="8"/>
  <c r="D16" i="8"/>
  <c r="O15" i="7"/>
  <c r="E15" i="7"/>
  <c r="F15" i="7"/>
  <c r="G15" i="7"/>
  <c r="H15" i="7"/>
  <c r="I15" i="7"/>
  <c r="J15" i="7"/>
  <c r="K15" i="7"/>
  <c r="L15" i="7"/>
  <c r="M15" i="7"/>
  <c r="N15" i="7"/>
  <c r="D15" i="7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D16" i="6"/>
  <c r="T11" i="20"/>
  <c r="T13" i="20"/>
  <c r="T14" i="20"/>
  <c r="T15" i="20"/>
  <c r="T10" i="20"/>
  <c r="E16" i="20"/>
  <c r="F16" i="20"/>
  <c r="G16" i="20"/>
  <c r="H16" i="20"/>
  <c r="I16" i="20"/>
  <c r="J16" i="20"/>
  <c r="K16" i="20"/>
  <c r="L16" i="20"/>
  <c r="M16" i="20"/>
  <c r="N16" i="20"/>
  <c r="O16" i="20"/>
  <c r="P16" i="20"/>
  <c r="Q16" i="20"/>
  <c r="R16" i="20"/>
  <c r="S16" i="20"/>
  <c r="D16" i="20"/>
  <c r="F15" i="15"/>
  <c r="G15" i="15"/>
  <c r="H15" i="15"/>
  <c r="I15" i="15"/>
  <c r="J15" i="15"/>
  <c r="K15" i="15"/>
  <c r="L15" i="15"/>
  <c r="E15" i="15"/>
  <c r="E16" i="13"/>
  <c r="F16" i="13"/>
  <c r="G16" i="13"/>
  <c r="H16" i="13"/>
  <c r="I16" i="13"/>
  <c r="D16" i="13"/>
  <c r="E15" i="12"/>
  <c r="F15" i="12"/>
  <c r="G15" i="12"/>
  <c r="H15" i="12"/>
  <c r="I15" i="12"/>
  <c r="J15" i="12"/>
  <c r="K15" i="12"/>
  <c r="L15" i="12"/>
  <c r="D15" i="12"/>
  <c r="F14" i="5"/>
  <c r="E14" i="5"/>
  <c r="D14" i="5"/>
  <c r="M15" i="15" l="1"/>
  <c r="F17" i="21"/>
  <c r="E16" i="22"/>
  <c r="Y15" i="22"/>
  <c r="I17" i="21"/>
  <c r="T18" i="14"/>
  <c r="D15" i="9"/>
  <c r="W16" i="22"/>
  <c r="U16" i="22"/>
  <c r="S16" i="22"/>
  <c r="Q16" i="22"/>
  <c r="O16" i="22"/>
  <c r="M16" i="22"/>
  <c r="K16" i="22"/>
  <c r="I16" i="22"/>
  <c r="G16" i="22"/>
  <c r="T16" i="20"/>
  <c r="D17" i="21"/>
  <c r="G17" i="25"/>
  <c r="Y16" i="22" l="1"/>
  <c r="F18" i="25"/>
  <c r="N18" i="25" s="1"/>
  <c r="N17" i="25"/>
</calcChain>
</file>

<file path=xl/sharedStrings.xml><?xml version="1.0" encoding="utf-8"?>
<sst xmlns="http://schemas.openxmlformats.org/spreadsheetml/2006/main" count="1381" uniqueCount="448">
  <si>
    <t>Feto</t>
  </si>
  <si>
    <t>Mane</t>
  </si>
  <si>
    <t>TOTAL</t>
  </si>
  <si>
    <t>Ai-Oan</t>
  </si>
  <si>
    <t>Bitis</t>
  </si>
  <si>
    <t>Halimea</t>
  </si>
  <si>
    <t>Kota Foun</t>
  </si>
  <si>
    <t>Salele Boot</t>
  </si>
  <si>
    <t>EPS</t>
  </si>
  <si>
    <t>ES</t>
  </si>
  <si>
    <t>F.FDTL</t>
  </si>
  <si>
    <t>PNTL</t>
  </si>
  <si>
    <t>M</t>
  </si>
  <si>
    <t>F</t>
  </si>
  <si>
    <t>Obs</t>
  </si>
  <si>
    <t>No</t>
  </si>
  <si>
    <t>TIPU UMA</t>
  </si>
  <si>
    <t>OBS</t>
  </si>
  <si>
    <t>UMA DU'UT/TALI</t>
  </si>
  <si>
    <t>UMA SEMI PERMANENTE</t>
  </si>
  <si>
    <t>UMA PERMANENTE</t>
  </si>
  <si>
    <t>Nu.</t>
  </si>
  <si>
    <t>Naran Aldeia</t>
  </si>
  <si>
    <t>Karau Vaka</t>
  </si>
  <si>
    <t>Karau Timor</t>
  </si>
  <si>
    <t>Bibi Timor</t>
  </si>
  <si>
    <t>Bibi Malae</t>
  </si>
  <si>
    <t>Kuda</t>
  </si>
  <si>
    <t>Fahi Lokal</t>
  </si>
  <si>
    <t>Fahi Makau</t>
  </si>
  <si>
    <t>Manu Timor</t>
  </si>
  <si>
    <t>Manu Rade</t>
  </si>
  <si>
    <t>A</t>
  </si>
  <si>
    <t xml:space="preserve">I </t>
  </si>
  <si>
    <t>Ttl</t>
  </si>
  <si>
    <t>Naran  Aldeia</t>
  </si>
  <si>
    <t>Kafe</t>
  </si>
  <si>
    <t xml:space="preserve">Kulu </t>
  </si>
  <si>
    <t>Avokate</t>
  </si>
  <si>
    <t>Saburaka</t>
  </si>
  <si>
    <t>Has</t>
  </si>
  <si>
    <t>Nu'u</t>
  </si>
  <si>
    <t>Kaami</t>
  </si>
  <si>
    <t>Ai Sarian</t>
  </si>
  <si>
    <t>Ai Kamelin</t>
  </si>
  <si>
    <t>Ai Gamelina</t>
  </si>
  <si>
    <t>Ai Mahoni</t>
  </si>
  <si>
    <t>Ai Teka</t>
  </si>
  <si>
    <t>PLANTASAUN</t>
  </si>
  <si>
    <t>TIPU TRANSPORTE</t>
  </si>
  <si>
    <t>MOTOR</t>
  </si>
  <si>
    <t>KARETA</t>
  </si>
  <si>
    <t>KI'IK</t>
  </si>
  <si>
    <t>BO'OT</t>
  </si>
  <si>
    <t>MIKROLET</t>
  </si>
  <si>
    <t>KIJANG</t>
  </si>
  <si>
    <t>TRUK</t>
  </si>
  <si>
    <t>BOLSA DA FAMILIA</t>
  </si>
  <si>
    <t>IDOZOS</t>
  </si>
  <si>
    <t>INVALIDUS</t>
  </si>
  <si>
    <t>TRABALLADORES</t>
  </si>
  <si>
    <t>RAI LARAN</t>
  </si>
  <si>
    <t>RAI LIUR</t>
  </si>
  <si>
    <t>Iha Kompanha</t>
  </si>
  <si>
    <t>iha Loja</t>
  </si>
  <si>
    <t>Indonesia</t>
  </si>
  <si>
    <t>Malaysia</t>
  </si>
  <si>
    <t>Australia</t>
  </si>
  <si>
    <t>Korea</t>
  </si>
  <si>
    <t>Englatera</t>
  </si>
  <si>
    <t>Portugal</t>
  </si>
  <si>
    <t>Total</t>
  </si>
  <si>
    <t>NU.</t>
  </si>
  <si>
    <t>NATAR/Ha</t>
  </si>
  <si>
    <t>Hare We</t>
  </si>
  <si>
    <t>Hare Rai Maran</t>
  </si>
  <si>
    <t>TO'OS/Ha</t>
  </si>
  <si>
    <t>Batar</t>
  </si>
  <si>
    <t>Ai-Farina</t>
  </si>
  <si>
    <t>Fore Rai</t>
  </si>
  <si>
    <t>Fore Keli</t>
  </si>
  <si>
    <t>Fore Mungu</t>
  </si>
  <si>
    <t>Fore Tali</t>
  </si>
  <si>
    <t>Combatentes 4 @ 7</t>
  </si>
  <si>
    <t>Combatentes 8 @ 14</t>
  </si>
  <si>
    <t>Martires</t>
  </si>
  <si>
    <t>KIOS KE</t>
  </si>
  <si>
    <t>LOJA</t>
  </si>
  <si>
    <t>ALFAYATI</t>
  </si>
  <si>
    <t>OFICINA</t>
  </si>
  <si>
    <t>MEUBEL</t>
  </si>
  <si>
    <t>RENTAL</t>
  </si>
  <si>
    <t>TIPU NEGOSIU</t>
  </si>
  <si>
    <t>MAE</t>
  </si>
  <si>
    <t>M. SAUDE</t>
  </si>
  <si>
    <t>M. EDU</t>
  </si>
  <si>
    <t>M.A.P</t>
  </si>
  <si>
    <t>S.A.S</t>
  </si>
  <si>
    <t>DNSEP</t>
  </si>
  <si>
    <t>ALDEIA</t>
  </si>
  <si>
    <t>E.B.F</t>
  </si>
  <si>
    <t>PUBLICO</t>
  </si>
  <si>
    <t>PRIVADO</t>
  </si>
  <si>
    <t>E.B.C</t>
  </si>
  <si>
    <t>SECUNDARIA</t>
  </si>
  <si>
    <t>SUPERIOR</t>
  </si>
  <si>
    <t>NARAN ALDEIA</t>
  </si>
  <si>
    <t>TIPU IDADE</t>
  </si>
  <si>
    <t>61 +</t>
  </si>
  <si>
    <t>0 - 5</t>
  </si>
  <si>
    <t>6, - 15</t>
  </si>
  <si>
    <t>16 - 25</t>
  </si>
  <si>
    <t>36 - 45</t>
  </si>
  <si>
    <t>46 - 55</t>
  </si>
  <si>
    <t>56 - 60</t>
  </si>
  <si>
    <t>POPULASAUN 
SEXU</t>
  </si>
  <si>
    <t>TOTAP
POPULASAUN</t>
  </si>
  <si>
    <t>UMA KAIN 
DIRIJI HUSI</t>
  </si>
  <si>
    <t>TOTAL UMA 
KAIN</t>
  </si>
  <si>
    <t>Mane + Feto</t>
  </si>
  <si>
    <t>LE</t>
  </si>
  <si>
    <t>ELR</t>
  </si>
  <si>
    <t>INFANTIL</t>
  </si>
  <si>
    <t>EP</t>
  </si>
  <si>
    <t>LIC.</t>
  </si>
  <si>
    <t>MASTERADO</t>
  </si>
  <si>
    <t>DOUTOR/A</t>
  </si>
  <si>
    <t>TV</t>
  </si>
  <si>
    <t>HP</t>
  </si>
  <si>
    <t>RECEIVER</t>
  </si>
  <si>
    <t>P.BOLA</t>
  </si>
  <si>
    <t>CD/DVD</t>
  </si>
  <si>
    <t>ORANGE</t>
  </si>
  <si>
    <t>RADIO</t>
  </si>
  <si>
    <t>KIPAS
ANGIN</t>
  </si>
  <si>
    <t>RICE
COOKER</t>
  </si>
  <si>
    <t>JELERA</t>
  </si>
  <si>
    <t>KOMPUTER</t>
  </si>
  <si>
    <t>LEP</t>
  </si>
  <si>
    <t>Tulaeduk</t>
  </si>
  <si>
    <t>26 - 35</t>
  </si>
  <si>
    <t>PRINTER</t>
  </si>
  <si>
    <t>Sub Total</t>
  </si>
  <si>
    <t>SUB TOTAL</t>
  </si>
  <si>
    <t>Prepara Husi:</t>
  </si>
  <si>
    <t>Oficial Administrasaun Suku</t>
  </si>
  <si>
    <t>Aprova Husi</t>
  </si>
  <si>
    <t>Xefe Suku Lalawa</t>
  </si>
  <si>
    <r>
      <t xml:space="preserve"> (</t>
    </r>
    <r>
      <rPr>
        <b/>
        <u/>
        <sz val="11"/>
        <color theme="1"/>
        <rFont val="Times New Roman"/>
        <family val="1"/>
      </rPr>
      <t xml:space="preserve"> Zeferino Jesus de Richman, L. Agp </t>
    </r>
    <r>
      <rPr>
        <b/>
        <sz val="11"/>
        <color theme="1"/>
        <rFont val="Times New Roman"/>
        <family val="1"/>
      </rPr>
      <t>)</t>
    </r>
  </si>
  <si>
    <r>
      <t xml:space="preserve"> (</t>
    </r>
    <r>
      <rPr>
        <b/>
        <u/>
        <sz val="11"/>
        <color theme="1"/>
        <rFont val="Times New Roman"/>
        <family val="1"/>
      </rPr>
      <t xml:space="preserve"> Camilo Leite </t>
    </r>
    <r>
      <rPr>
        <b/>
        <sz val="11"/>
        <color theme="1"/>
        <rFont val="Times New Roman"/>
        <family val="1"/>
      </rPr>
      <t>)</t>
    </r>
  </si>
  <si>
    <r>
      <t xml:space="preserve"> (</t>
    </r>
    <r>
      <rPr>
        <b/>
        <u/>
        <sz val="12"/>
        <color theme="1"/>
        <rFont val="Times New Roman"/>
        <family val="1"/>
      </rPr>
      <t xml:space="preserve"> Zeferino Jesus de Richman, L. Agp </t>
    </r>
    <r>
      <rPr>
        <b/>
        <sz val="12"/>
        <color theme="1"/>
        <rFont val="Times New Roman"/>
        <family val="1"/>
      </rPr>
      <t>)</t>
    </r>
  </si>
  <si>
    <r>
      <t xml:space="preserve"> (</t>
    </r>
    <r>
      <rPr>
        <b/>
        <u/>
        <sz val="12"/>
        <color theme="1"/>
        <rFont val="Times New Roman"/>
        <family val="1"/>
      </rPr>
      <t xml:space="preserve"> Camilo Leite </t>
    </r>
    <r>
      <rPr>
        <b/>
        <sz val="12"/>
        <color theme="1"/>
        <rFont val="Times New Roman"/>
        <family val="1"/>
      </rPr>
      <t>)</t>
    </r>
  </si>
  <si>
    <r>
      <t xml:space="preserve"> (</t>
    </r>
    <r>
      <rPr>
        <b/>
        <u/>
        <sz val="11"/>
        <color theme="1"/>
        <rFont val="Times New Roman"/>
        <family val="1"/>
      </rPr>
      <t xml:space="preserve"> João Amaral Lopes </t>
    </r>
    <r>
      <rPr>
        <b/>
        <sz val="11"/>
        <color theme="1"/>
        <rFont val="Times New Roman"/>
        <family val="1"/>
      </rPr>
      <t>)</t>
    </r>
  </si>
  <si>
    <t xml:space="preserve"> ALDEIA</t>
  </si>
  <si>
    <t xml:space="preserve"> Aldeia</t>
  </si>
  <si>
    <t xml:space="preserve">  Aldeia</t>
  </si>
  <si>
    <t>BCL</t>
  </si>
  <si>
    <t>Katolika</t>
  </si>
  <si>
    <t>RELIJIAUN</t>
  </si>
  <si>
    <t>Muslim</t>
  </si>
  <si>
    <t>Protestan</t>
  </si>
  <si>
    <t>Budah</t>
  </si>
  <si>
    <t>Hindu</t>
  </si>
  <si>
    <t xml:space="preserve">Sekretariu Suku </t>
  </si>
  <si>
    <r>
      <t xml:space="preserve"> (</t>
    </r>
    <r>
      <rPr>
        <b/>
        <u/>
        <sz val="12"/>
        <color theme="1"/>
        <rFont val="Times New Roman"/>
        <family val="1"/>
      </rPr>
      <t xml:space="preserve"> Joao Amaral Lopes </t>
    </r>
    <r>
      <rPr>
        <b/>
        <sz val="12"/>
        <color theme="1"/>
        <rFont val="Times New Roman"/>
        <family val="1"/>
      </rPr>
      <t>)</t>
    </r>
  </si>
  <si>
    <t>No.</t>
  </si>
  <si>
    <t>NARAN 
ALDEIA</t>
  </si>
  <si>
    <t>TOTAL FAMILIA
UMA KAIN</t>
  </si>
  <si>
    <t>HABITANTE</t>
  </si>
  <si>
    <t>IDADE</t>
  </si>
  <si>
    <t>TOTAL
HABITANTE</t>
  </si>
  <si>
    <t>SEXU</t>
  </si>
  <si>
    <t>0-5</t>
  </si>
  <si>
    <t>6_10</t>
  </si>
  <si>
    <t>11_15</t>
  </si>
  <si>
    <t>16-20</t>
  </si>
  <si>
    <t>21-25</t>
  </si>
  <si>
    <t>26-30</t>
  </si>
  <si>
    <t>31-35</t>
  </si>
  <si>
    <t>36-40</t>
  </si>
  <si>
    <t>41-45</t>
  </si>
  <si>
    <t>46-50</t>
  </si>
  <si>
    <t>51-55</t>
  </si>
  <si>
    <t>56-60</t>
  </si>
  <si>
    <t>61+</t>
  </si>
  <si>
    <t>Tula Eduk</t>
  </si>
  <si>
    <t>TOTAL 
ABITANTE</t>
  </si>
  <si>
    <t xml:space="preserve">H. LITERARIA </t>
  </si>
  <si>
    <t>PROFISAUN</t>
  </si>
  <si>
    <t>RELIGIAUN</t>
  </si>
  <si>
    <t>INF</t>
  </si>
  <si>
    <t>EB I &amp; II Sic</t>
  </si>
  <si>
    <t>EB III Sic</t>
  </si>
  <si>
    <t>ESJ &amp; TV</t>
  </si>
  <si>
    <t>LIC</t>
  </si>
  <si>
    <t>MES</t>
  </si>
  <si>
    <t>DR</t>
  </si>
  <si>
    <t>FP</t>
  </si>
  <si>
    <t>VTL</t>
  </si>
  <si>
    <t>AGR</t>
  </si>
  <si>
    <t>EMP</t>
  </si>
  <si>
    <t>NEG</t>
  </si>
  <si>
    <t>TRA</t>
  </si>
  <si>
    <t>SST</t>
  </si>
  <si>
    <t>K</t>
  </si>
  <si>
    <t>P</t>
  </si>
  <si>
    <t>B</t>
  </si>
  <si>
    <t>H</t>
  </si>
  <si>
    <t>NA</t>
  </si>
  <si>
    <t>IN</t>
  </si>
  <si>
    <t>Oficial Adm. Suku</t>
  </si>
  <si>
    <t>7,1/ha</t>
  </si>
  <si>
    <t>5,9/ha</t>
  </si>
  <si>
    <t>0,5/ha</t>
  </si>
  <si>
    <t>1/ha</t>
  </si>
  <si>
    <t>0.25/ha</t>
  </si>
  <si>
    <t>0,75/ha</t>
  </si>
  <si>
    <t>49/ha</t>
  </si>
  <si>
    <t>27/ha</t>
  </si>
  <si>
    <t>5/ha</t>
  </si>
  <si>
    <t>2/ha</t>
  </si>
  <si>
    <t>25/ha</t>
  </si>
  <si>
    <t>4/ha</t>
  </si>
  <si>
    <t>16/ha</t>
  </si>
  <si>
    <t>13/ha</t>
  </si>
  <si>
    <t>3/ha</t>
  </si>
  <si>
    <t>9/ha</t>
  </si>
  <si>
    <t>ADMINISTRAÇÃO DO SUCO LALAWA
XVII. DADUS RELIJIAUN
LALAWA-2026</t>
  </si>
  <si>
    <t>MONOGRAFIA
AUTORIDADE MUNISIPIU COVALIMA
POSTU ADMINISTRATIVU TILOMAR
SUKU LALAWA
JANEIRU - MARSU - TINAN 2026</t>
  </si>
  <si>
    <t>DEMOGRAFIA
AUTORIDADE MUNISIPIU COVALIMA
POSTU ADMINISTRATIVU TILOMAR
SUKU LALAWA
JANEIRU - MARSU - TINAN 2026</t>
  </si>
  <si>
    <t>ADMINISTRAÇÃO DO SUCO LALAWA
XVI. DADUS ANIMAL
LALAWA-2026</t>
  </si>
  <si>
    <t>ADMINISTRAÇÃO DO SUCO LALAWA
XV. DADUS PLANTASAUN
LALAWA-2026</t>
  </si>
  <si>
    <t>ADMINISTRAÇÃO DO SUCO LALAWA
XIV. DADUS ALIMENTAR
LALAWA-2026</t>
  </si>
  <si>
    <t>ADMINISTRAÇÃO DO SUCO LALAWA
XIII. DADUS ELECTRONICA
LALAWA-2026</t>
  </si>
  <si>
    <t>ADMINISTRAÇÃO DO SUCO LALAWA
XII. DADUS TRANSPORTE
LALAWA-2026</t>
  </si>
  <si>
    <t>ADMINISTRAÇÃO DO SUCO LALAWA
XI. DADUS TIPU UMA
LALAWA-2026</t>
  </si>
  <si>
    <t>ADMINISTRAÇÃO DO SUCO LALAWA
X. DADUS NEGOSIANTES
LALAWA-2026</t>
  </si>
  <si>
    <t>ADMINISTRAÇÃO DO SUCO LALAWA
IX. DADUS TRABALHADORES
LALAWA-2026</t>
  </si>
  <si>
    <t>ADMINISTRAÇÃO DO SUCO LALAWA
VIII. DADUS VETERANOS
LALAWA-2026</t>
  </si>
  <si>
    <t>ADMINISTRAÇÃO DO SUCO LALAWA
VII. DADUS IDOSOS NO INVALIDOS
LALAWA-2026</t>
  </si>
  <si>
    <t>ADMINISTRAÇÃO DO SUCO LALAWA
VI. DADUS BOLSA DA FAMILIA
LALAWA-2026</t>
  </si>
  <si>
    <t>ADMINISTRAÇÃO DO SUCO LALAWA
V. DADUS TUIR TIPU IDADE
LALAWA-2026</t>
  </si>
  <si>
    <t xml:space="preserve">ADMINISTRAÇÃO DO SUCO LALAWA
IV. DADUS FUNCIONARIO PUBLICO
LALAWA-2026
</t>
  </si>
  <si>
    <t>ADMINISTRAÇÃO DO SUCO LALAWA
III. DADUS ESCOLA NE'EBE SEI ATIVU
LALAWA-2026</t>
  </si>
  <si>
    <t>ADMINISTRAÇÃO DO SUCO LALAWA
II. DADUS DEMOGRFIA
LALAWA-2026</t>
  </si>
  <si>
    <t>ADMINISTRAÇÃO DO SUCO LALAWA
I. DADUS POPULASAUN
LALAWA-2026</t>
  </si>
  <si>
    <t>Tinan</t>
  </si>
  <si>
    <t>Abitante</t>
  </si>
  <si>
    <t>Aldeia Ai-Oan</t>
  </si>
  <si>
    <t>Aldeia Bitis</t>
  </si>
  <si>
    <t>Aldeia Halimea</t>
  </si>
  <si>
    <t>Aldeia Kota Foun</t>
  </si>
  <si>
    <t>Aldeia Salele Bot</t>
  </si>
  <si>
    <t>Aldeia Tulaeduk</t>
  </si>
  <si>
    <t>Totál</t>
  </si>
  <si>
    <t>NU</t>
  </si>
  <si>
    <t>NARAN KOMPLETU</t>
  </si>
  <si>
    <t>DATA MORIS</t>
  </si>
  <si>
    <t>POSTU ADM</t>
  </si>
  <si>
    <t>SUKU</t>
  </si>
  <si>
    <t>NARAN AMAN NO INAN</t>
  </si>
  <si>
    <t>Tilomar</t>
  </si>
  <si>
    <t>Lalawa</t>
  </si>
  <si>
    <t>NU.CARTAO ELEITORAL 
AMAN NO INAN</t>
  </si>
  <si>
    <t>DADUS POPULASAUN BAZEIA BA IDADE SUKU LALAWA POSTU ADMINISTRATIVU TILOMAR 
PERIODU JANEIRU TO'O MARSU 2026 ( Q 1 )</t>
  </si>
  <si>
    <t>85+</t>
  </si>
  <si>
    <t>DATA MATE</t>
  </si>
  <si>
    <t>NARAN INAN NO AMAN</t>
  </si>
  <si>
    <t>NU.ELEITORAL AMAN NO INAN</t>
  </si>
  <si>
    <t>Prepara Husi</t>
  </si>
  <si>
    <t>Visto Pelo</t>
  </si>
  <si>
    <t>( Joao Amaral Lopes )</t>
  </si>
  <si>
    <t>( Zeferino Jesus de Richan, L. Agp )</t>
  </si>
  <si>
    <r>
      <t xml:space="preserve"> (</t>
    </r>
    <r>
      <rPr>
        <b/>
        <u/>
        <sz val="12"/>
        <color theme="1"/>
        <rFont val="Calibri Light"/>
        <family val="2"/>
        <scheme val="major"/>
      </rPr>
      <t xml:space="preserve"> Venancio Sarmento, L. Ed </t>
    </r>
    <r>
      <rPr>
        <b/>
        <sz val="12"/>
        <color theme="1"/>
        <rFont val="Calibri Light"/>
        <family val="2"/>
        <scheme val="major"/>
      </rPr>
      <t>)</t>
    </r>
  </si>
  <si>
    <t>Sekretario Suco Lalawa</t>
  </si>
  <si>
    <t>Chefe do Suco Lalawa</t>
  </si>
  <si>
    <t>Administrador Posto Administrativo Tilomar</t>
  </si>
  <si>
    <t>NO</t>
  </si>
  <si>
    <t>NO. CARTAO ELEITORAL</t>
  </si>
  <si>
    <t>POSTU ADMINISTRATIVU</t>
  </si>
  <si>
    <t>TIPU/DIFISIENSIA</t>
  </si>
  <si>
    <t>Matan</t>
  </si>
  <si>
    <t>Tilun</t>
  </si>
  <si>
    <t>Ibun</t>
  </si>
  <si>
    <t>Ain</t>
  </si>
  <si>
    <t>Liman</t>
  </si>
  <si>
    <t>Ain/Liman</t>
  </si>
  <si>
    <t>Komunikasaun/Monok</t>
  </si>
  <si>
    <t>Mental/Pisikologia</t>
  </si>
  <si>
    <t>Agrifino Dexima Ximenes</t>
  </si>
  <si>
    <t>Fiziku</t>
  </si>
  <si>
    <t>Agustina Moru</t>
  </si>
  <si>
    <t>Agustinho mesquita Inaçio</t>
  </si>
  <si>
    <t>Aleksandrina F.Moniz</t>
  </si>
  <si>
    <t>Mental</t>
  </si>
  <si>
    <r>
      <t>Alfredo Mendon</t>
    </r>
    <r>
      <rPr>
        <sz val="11"/>
        <color theme="1"/>
        <rFont val="Cascadia Mono"/>
        <family val="3"/>
      </rPr>
      <t>ç</t>
    </r>
    <r>
      <rPr>
        <sz val="11"/>
        <color theme="1"/>
        <rFont val="Times New Roman"/>
        <family val="1"/>
      </rPr>
      <t>a</t>
    </r>
  </si>
  <si>
    <t>Alosius Cardoso</t>
  </si>
  <si>
    <t>Ana Maria Amaral</t>
  </si>
  <si>
    <r>
      <t>Anasta</t>
    </r>
    <r>
      <rPr>
        <sz val="11"/>
        <color theme="1"/>
        <rFont val="Cascadia Mono"/>
        <family val="3"/>
      </rPr>
      <t>ç</t>
    </r>
    <r>
      <rPr>
        <sz val="11"/>
        <color theme="1"/>
        <rFont val="Times New Roman"/>
        <family val="1"/>
      </rPr>
      <t>io De Ara</t>
    </r>
    <r>
      <rPr>
        <sz val="11"/>
        <color theme="1"/>
        <rFont val="Cascadia Mono"/>
        <family val="3"/>
      </rPr>
      <t>ú</t>
    </r>
    <r>
      <rPr>
        <sz val="11"/>
        <color theme="1"/>
        <rFont val="Times New Roman"/>
        <family val="1"/>
      </rPr>
      <t>jo</t>
    </r>
  </si>
  <si>
    <t>Anjelo Alves Ximenes</t>
  </si>
  <si>
    <t>Armindo Cardoso</t>
  </si>
  <si>
    <t>Arnaldo Cardoso</t>
  </si>
  <si>
    <t>Balanista Nija Bala</t>
  </si>
  <si>
    <t>Komunikasaun</t>
  </si>
  <si>
    <t>Balbina Madeira</t>
  </si>
  <si>
    <r>
      <t>Bazilio Ina</t>
    </r>
    <r>
      <rPr>
        <sz val="11"/>
        <color theme="1"/>
        <rFont val="Cascadia Mono"/>
        <family val="3"/>
      </rPr>
      <t>ç</t>
    </r>
    <r>
      <rPr>
        <sz val="11"/>
        <color theme="1"/>
        <rFont val="Times New Roman"/>
        <family val="1"/>
      </rPr>
      <t>io</t>
    </r>
  </si>
  <si>
    <t>Beatris Monis</t>
  </si>
  <si>
    <t>Beatris Monis Dahu</t>
  </si>
  <si>
    <t>Bendita Monis Sose</t>
  </si>
  <si>
    <t>Bernadete Rosa De lima</t>
  </si>
  <si>
    <r>
      <t>Blandina De Ara</t>
    </r>
    <r>
      <rPr>
        <sz val="11"/>
        <color theme="1"/>
        <rFont val="Cascadia Mono"/>
        <family val="3"/>
      </rPr>
      <t>ú</t>
    </r>
    <r>
      <rPr>
        <sz val="11"/>
        <color theme="1"/>
        <rFont val="Times New Roman"/>
        <family val="1"/>
      </rPr>
      <t>jo</t>
    </r>
  </si>
  <si>
    <t>Briguida de Araujo</t>
  </si>
  <si>
    <t>Carlos Gomes</t>
  </si>
  <si>
    <t>Carolino Ximenes</t>
  </si>
  <si>
    <r>
      <t>ç</t>
    </r>
    <r>
      <rPr>
        <sz val="11"/>
        <color theme="1"/>
        <rFont val="Times New Roman"/>
        <family val="1"/>
      </rPr>
      <t>elestina Gomes</t>
    </r>
  </si>
  <si>
    <t>Delia De Oliveira</t>
  </si>
  <si>
    <t>Elias Gomes</t>
  </si>
  <si>
    <t>Eljito Amaral</t>
  </si>
  <si>
    <r>
      <t>Ermelindo De Ara</t>
    </r>
    <r>
      <rPr>
        <sz val="11"/>
        <color theme="1"/>
        <rFont val="Cascadia Mono"/>
        <family val="3"/>
      </rPr>
      <t>ú</t>
    </r>
    <r>
      <rPr>
        <sz val="11"/>
        <color theme="1"/>
        <rFont val="Times New Roman"/>
        <family val="1"/>
      </rPr>
      <t>jo</t>
    </r>
  </si>
  <si>
    <t>Esperana Madeira</t>
  </si>
  <si>
    <r>
      <t>Esta</t>
    </r>
    <r>
      <rPr>
        <sz val="11"/>
        <color theme="1"/>
        <rFont val="Cascadia Mono"/>
        <family val="3"/>
      </rPr>
      <t>ç</t>
    </r>
    <r>
      <rPr>
        <sz val="11"/>
        <color theme="1"/>
        <rFont val="Times New Roman"/>
        <family val="1"/>
      </rPr>
      <t>io De Ara</t>
    </r>
    <r>
      <rPr>
        <sz val="11"/>
        <color theme="1"/>
        <rFont val="Cascadia Mono"/>
        <family val="3"/>
      </rPr>
      <t>ú</t>
    </r>
    <r>
      <rPr>
        <sz val="11"/>
        <color theme="1"/>
        <rFont val="Times New Roman"/>
        <family val="1"/>
      </rPr>
      <t>jo</t>
    </r>
  </si>
  <si>
    <r>
      <t>Fata</t>
    </r>
    <r>
      <rPr>
        <sz val="11"/>
        <color theme="1"/>
        <rFont val="Cascadia Mono"/>
        <family val="3"/>
      </rPr>
      <t>ç</t>
    </r>
    <r>
      <rPr>
        <sz val="11"/>
        <color theme="1"/>
        <rFont val="Times New Roman"/>
        <family val="1"/>
      </rPr>
      <t>ia R. De Oliveira</t>
    </r>
  </si>
  <si>
    <t>Felix Da Silva</t>
  </si>
  <si>
    <t>Fernando Cardoso</t>
  </si>
  <si>
    <t>Filomino Cardoso</t>
  </si>
  <si>
    <t>Florindo Do Rego</t>
  </si>
  <si>
    <r>
      <t>Florindo Ina</t>
    </r>
    <r>
      <rPr>
        <sz val="11"/>
        <color theme="1"/>
        <rFont val="Cascadia Mono"/>
        <family val="3"/>
      </rPr>
      <t>ç</t>
    </r>
    <r>
      <rPr>
        <sz val="11"/>
        <color theme="1"/>
        <rFont val="Times New Roman"/>
        <family val="1"/>
      </rPr>
      <t>io</t>
    </r>
  </si>
  <si>
    <t>Framsisco D.A.Ximenes</t>
  </si>
  <si>
    <t>Fransisco Sarmento</t>
  </si>
  <si>
    <t>Hilario Da Silva</t>
  </si>
  <si>
    <t>Honorio Inacio</t>
  </si>
  <si>
    <t>Ines De Araujo</t>
  </si>
  <si>
    <t>Iria Amaral</t>
  </si>
  <si>
    <t>Iria Monis</t>
  </si>
  <si>
    <r>
      <t>Ja</t>
    </r>
    <r>
      <rPr>
        <sz val="11"/>
        <color theme="1"/>
        <rFont val="Cascadia Mono"/>
        <family val="3"/>
      </rPr>
      <t>ç</t>
    </r>
    <r>
      <rPr>
        <sz val="11"/>
        <color theme="1"/>
        <rFont val="Times New Roman"/>
        <family val="1"/>
      </rPr>
      <t>inta De Jesus Seuc</t>
    </r>
  </si>
  <si>
    <r>
      <t>Ja</t>
    </r>
    <r>
      <rPr>
        <sz val="11"/>
        <color theme="1"/>
        <rFont val="Cascadia Mono"/>
        <family val="3"/>
      </rPr>
      <t>ç</t>
    </r>
    <r>
      <rPr>
        <sz val="11"/>
        <color theme="1"/>
        <rFont val="Times New Roman"/>
        <family val="1"/>
      </rPr>
      <t>inta Moniz</t>
    </r>
  </si>
  <si>
    <t>Jetizia Monis</t>
  </si>
  <si>
    <r>
      <t>Jo</t>
    </r>
    <r>
      <rPr>
        <sz val="11"/>
        <color theme="1"/>
        <rFont val="Cascadia Mono"/>
        <family val="3"/>
      </rPr>
      <t>ã</t>
    </r>
    <r>
      <rPr>
        <sz val="11"/>
        <color theme="1"/>
        <rFont val="Times New Roman"/>
        <family val="1"/>
      </rPr>
      <t>o Ventura</t>
    </r>
  </si>
  <si>
    <t xml:space="preserve">Matan </t>
  </si>
  <si>
    <t>Jordanio Amaral</t>
  </si>
  <si>
    <t>Jose Cardoso</t>
  </si>
  <si>
    <t>Jose da Costa Andrade</t>
  </si>
  <si>
    <t>Jose da Silva</t>
  </si>
  <si>
    <t>Juanico Ximenes</t>
  </si>
  <si>
    <t>Julmira De Jesus</t>
  </si>
  <si>
    <t>Jumilio Amaral</t>
  </si>
  <si>
    <t xml:space="preserve">Leonardo yosep kehi </t>
  </si>
  <si>
    <t>Marai Moniz</t>
  </si>
  <si>
    <r>
      <t>Mar</t>
    </r>
    <r>
      <rPr>
        <sz val="11"/>
        <color theme="1"/>
        <rFont val="Cascadia Mono"/>
        <family val="3"/>
      </rPr>
      <t>ç</t>
    </r>
    <r>
      <rPr>
        <sz val="11"/>
        <color theme="1"/>
        <rFont val="Times New Roman"/>
        <family val="1"/>
      </rPr>
      <t>ciano De Ara</t>
    </r>
    <r>
      <rPr>
        <sz val="11"/>
        <color theme="1"/>
        <rFont val="Cascadia Mono"/>
        <family val="3"/>
      </rPr>
      <t>ú</t>
    </r>
    <r>
      <rPr>
        <sz val="11"/>
        <color theme="1"/>
        <rFont val="Times New Roman"/>
        <family val="1"/>
      </rPr>
      <t>jo</t>
    </r>
  </si>
  <si>
    <t>Margareta Bui</t>
  </si>
  <si>
    <t>08-31-1950</t>
  </si>
  <si>
    <r>
      <t>Maria De Ara</t>
    </r>
    <r>
      <rPr>
        <sz val="11"/>
        <color theme="1"/>
        <rFont val="Cascadia Mono"/>
        <family val="3"/>
      </rPr>
      <t>ú</t>
    </r>
    <r>
      <rPr>
        <sz val="11"/>
        <color theme="1"/>
        <rFont val="Times New Roman"/>
        <family val="1"/>
      </rPr>
      <t>jo Ina</t>
    </r>
    <r>
      <rPr>
        <sz val="11"/>
        <color theme="1"/>
        <rFont val="Cascadia Mono"/>
        <family val="3"/>
      </rPr>
      <t>ç</t>
    </r>
    <r>
      <rPr>
        <sz val="11"/>
        <color theme="1"/>
        <rFont val="Times New Roman"/>
        <family val="1"/>
      </rPr>
      <t>io</t>
    </r>
  </si>
  <si>
    <t>Maria Madalena Moniz</t>
  </si>
  <si>
    <t>Maria S. Da Silva</t>
  </si>
  <si>
    <t>Milena Moniz Cardoso</t>
  </si>
  <si>
    <t>Mozinho de Araujo</t>
  </si>
  <si>
    <t>Natalia Bete</t>
  </si>
  <si>
    <t>Nicodemos Da Silva</t>
  </si>
  <si>
    <t>Nunu M.C.Caitano</t>
  </si>
  <si>
    <t>Oscar Ventura</t>
  </si>
  <si>
    <t>Paulos Rudolfo Ximenes</t>
  </si>
  <si>
    <t>Petrus Yosep Bau</t>
  </si>
  <si>
    <t>Rainatu Amaral</t>
  </si>
  <si>
    <t>Remegio Gomes</t>
  </si>
  <si>
    <t>Rosalina De Jesus</t>
  </si>
  <si>
    <t>Rovinho Erfen Ximenes</t>
  </si>
  <si>
    <t>Silveiro Do Leite</t>
  </si>
  <si>
    <t>Silvina Moniz</t>
  </si>
  <si>
    <t>08-09-1049</t>
  </si>
  <si>
    <t>Silvino C. Ximenes</t>
  </si>
  <si>
    <t>Sipriano Da Silva</t>
  </si>
  <si>
    <t>Terresia J.Moniz</t>
  </si>
  <si>
    <t>Valentino Lino</t>
  </si>
  <si>
    <t>Vasco Da Silva</t>
  </si>
  <si>
    <t>( Zeferino Jesus de Richan, L.Agp )</t>
  </si>
  <si>
    <t>DADUS EMA HO DIFISIENSIA SUKU LALAWA PERIODU JANEIRU TO'O MARSU  2026 ( Q 1 )</t>
  </si>
  <si>
    <t>Nu</t>
  </si>
  <si>
    <t>MANE</t>
  </si>
  <si>
    <t>FETO</t>
  </si>
  <si>
    <t>Alfredo Amaral</t>
  </si>
  <si>
    <t>Ai-oan</t>
  </si>
  <si>
    <t>Kbiit Laiha</t>
  </si>
  <si>
    <t>Marciano De Araujo</t>
  </si>
  <si>
    <t>Kbiit laiha</t>
  </si>
  <si>
    <t>Celina Moniz</t>
  </si>
  <si>
    <t>Mateus Cardoso</t>
  </si>
  <si>
    <t>Angelino Tilman</t>
  </si>
  <si>
    <t>Francisco Sarmento</t>
  </si>
  <si>
    <t>Fernando de Araujo</t>
  </si>
  <si>
    <t>Humberto de Araujo</t>
  </si>
  <si>
    <t>Maria M. Dahu</t>
  </si>
  <si>
    <t>Arnardo Cardoso</t>
  </si>
  <si>
    <t>Kotafoun</t>
  </si>
  <si>
    <t>Benediktus Mau Manek</t>
  </si>
  <si>
    <t>Bendito de Araujo</t>
  </si>
  <si>
    <t>Feriatos Cardoso</t>
  </si>
  <si>
    <t>Mozino de Araujo</t>
  </si>
  <si>
    <t>Boaventura Bou</t>
  </si>
  <si>
    <t>Salele Bo’ot</t>
  </si>
  <si>
    <t>Joselino Guterres Mau</t>
  </si>
  <si>
    <t>Lucas da Silva</t>
  </si>
  <si>
    <t>Luis Amaral Lopes</t>
  </si>
  <si>
    <t>Patricio Guterres</t>
  </si>
  <si>
    <t>Vasco da Silva</t>
  </si>
  <si>
    <t>Zacarias Luan</t>
  </si>
  <si>
    <t>Bendito Nunes Bere</t>
  </si>
  <si>
    <t>Florindo do Rego</t>
  </si>
  <si>
    <t>Joselino da Silva</t>
  </si>
  <si>
    <t>Sipriano da Silva</t>
  </si>
  <si>
    <t>Faluk kbiit laiha</t>
  </si>
  <si>
    <t xml:space="preserve">DADUS NATALIDADE ( MORIS ) SUKU LALAWA PERIODU JANEIRU TO'O MARSU 2026 (Q 1)									</t>
  </si>
  <si>
    <t xml:space="preserve">DADUS MORTALIDADE ( MATE ) SUKU LALAWA PERIODU JANEIRU TO'O MARSU 2026 (Q 1)									</t>
  </si>
  <si>
    <t>Michaela Y. M. Soares</t>
  </si>
  <si>
    <t>Ai - Oan</t>
  </si>
  <si>
    <t>Mario dos Santos
Yolenta Teresa Moniz</t>
  </si>
  <si>
    <t>Devano Edmundo P. Lopes</t>
  </si>
  <si>
    <t>Orcilagio F. de Jesus Lopes
Leliana Pinto</t>
  </si>
  <si>
    <t>935889
991078</t>
  </si>
  <si>
    <t>Lalawa,......../….../2026</t>
  </si>
  <si>
    <t>Visto Pello</t>
  </si>
  <si>
    <t xml:space="preserve">
</t>
  </si>
  <si>
    <t>Administrador Postu Administrativu Tilomar</t>
  </si>
  <si>
    <r>
      <t>(</t>
    </r>
    <r>
      <rPr>
        <b/>
        <u/>
        <sz val="12"/>
        <color theme="1"/>
        <rFont val="Times New Roman"/>
        <family val="1"/>
      </rPr>
      <t xml:space="preserve"> Venancio Sarmento, L. Ed </t>
    </r>
    <r>
      <rPr>
        <b/>
        <sz val="12"/>
        <color theme="1"/>
        <rFont val="Times New Roman"/>
        <family val="1"/>
      </rPr>
      <t>)</t>
    </r>
  </si>
  <si>
    <r>
      <t>(</t>
    </r>
    <r>
      <rPr>
        <b/>
        <u/>
        <sz val="12"/>
        <color theme="1"/>
        <rFont val="Times New Roman"/>
        <family val="1"/>
      </rPr>
      <t xml:space="preserve"> Venancio Sarmento, L. ed </t>
    </r>
    <r>
      <rPr>
        <b/>
        <sz val="12"/>
        <color theme="1"/>
        <rFont val="Times New Roman"/>
        <family val="1"/>
      </rPr>
      <t>)</t>
    </r>
  </si>
  <si>
    <t>Angelino Da Silva</t>
  </si>
  <si>
    <t>Lalawa,…......./…........./ 2026</t>
  </si>
  <si>
    <t>( Camilo Leite )</t>
  </si>
  <si>
    <t>LISTA UMA KAIN NE'EBE MORIS VULNERAVEL IHA SUKU LALAWA PERIODO JANEIRU TO'O MARSU 2026 (Q 1)</t>
  </si>
  <si>
    <t xml:space="preserve">NARAN KOMPLETU </t>
  </si>
  <si>
    <t>NU.CARTAUN 
ELETORAL</t>
  </si>
  <si>
    <t>Angelino da Silva</t>
  </si>
  <si>
    <t>Faluk Kbit laiha</t>
  </si>
  <si>
    <t xml:space="preserve">SUB TOTAL </t>
  </si>
  <si>
    <t>Lalawa,…....../…....../ 2026</t>
  </si>
  <si>
    <t>Prepara husi</t>
  </si>
  <si>
    <r>
      <t>(</t>
    </r>
    <r>
      <rPr>
        <b/>
        <u/>
        <sz val="8"/>
        <color theme="1"/>
        <rFont val="Calibri"/>
        <family val="2"/>
        <scheme val="minor"/>
      </rPr>
      <t xml:space="preserve"> Cesaltina de Araujo </t>
    </r>
    <r>
      <rPr>
        <b/>
        <sz val="8"/>
        <color theme="1"/>
        <rFont val="Calibri"/>
        <family val="2"/>
        <scheme val="minor"/>
      </rPr>
      <t>)</t>
    </r>
  </si>
  <si>
    <r>
      <t xml:space="preserve"> (</t>
    </r>
    <r>
      <rPr>
        <b/>
        <u/>
        <sz val="8"/>
        <color theme="1"/>
        <rFont val="Calibri Light"/>
        <family val="2"/>
        <scheme val="major"/>
      </rPr>
      <t xml:space="preserve"> Venancio Sarmento, L. Ed </t>
    </r>
    <r>
      <rPr>
        <b/>
        <sz val="8"/>
        <color theme="1"/>
        <rFont val="Calibri Light"/>
        <family val="2"/>
        <scheme val="major"/>
      </rPr>
      <t>)</t>
    </r>
  </si>
  <si>
    <t xml:space="preserve">Oficial Assunto Sociais </t>
  </si>
  <si>
    <r>
      <t>Blandina  De  Ara</t>
    </r>
    <r>
      <rPr>
        <sz val="12"/>
        <color theme="1"/>
        <rFont val="Cascadia Mono"/>
        <family val="3"/>
      </rPr>
      <t>ú</t>
    </r>
    <r>
      <rPr>
        <sz val="12"/>
        <color theme="1"/>
        <rFont val="Calibri"/>
        <family val="2"/>
        <scheme val="minor"/>
      </rPr>
      <t>jo</t>
    </r>
  </si>
  <si>
    <r>
      <t>Jo</t>
    </r>
    <r>
      <rPr>
        <sz val="12"/>
        <color theme="1"/>
        <rFont val="Cascadia Mono"/>
        <family val="3"/>
      </rPr>
      <t>ã</t>
    </r>
    <r>
      <rPr>
        <sz val="12"/>
        <color theme="1"/>
        <rFont val="Calibri"/>
        <family val="2"/>
        <scheme val="minor"/>
      </rPr>
      <t>o da Silva</t>
    </r>
  </si>
  <si>
    <t>Paulo Soares</t>
  </si>
  <si>
    <t>7.5/ha</t>
  </si>
  <si>
    <t>87,6/ha</t>
  </si>
  <si>
    <t>54/ha</t>
  </si>
  <si>
    <t>1.5/ha</t>
  </si>
  <si>
    <t>31,4/ha</t>
  </si>
  <si>
    <t>3.75/ha</t>
  </si>
  <si>
    <t>14,75/ha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</si>
</sst>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8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6"/>
      <color theme="1"/>
      <name val="Times New Roman"/>
      <family val="1"/>
    </font>
    <font>
      <b/>
      <sz val="16"/>
      <color theme="1"/>
      <name val="Times New Roman"/>
      <family val="1"/>
    </font>
    <font>
      <b/>
      <sz val="18"/>
      <color theme="1"/>
      <name val="Times New Roman"/>
      <family val="1"/>
    </font>
    <font>
      <sz val="18"/>
      <color theme="1"/>
      <name val="Times New Roman"/>
      <family val="1"/>
    </font>
    <font>
      <b/>
      <sz val="12"/>
      <color theme="1"/>
      <name val="Times New Roman"/>
      <family val="1"/>
    </font>
    <font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0"/>
      <color theme="1"/>
      <name val="Times New Roman"/>
      <family val="1"/>
    </font>
    <font>
      <sz val="12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b/>
      <u/>
      <sz val="11"/>
      <color theme="1"/>
      <name val="Times New Roman"/>
      <family val="1"/>
    </font>
    <font>
      <sz val="20"/>
      <color theme="1"/>
      <name val="Times New Roman"/>
      <family val="1"/>
    </font>
    <font>
      <sz val="14"/>
      <color theme="1"/>
      <name val="Calibri"/>
      <family val="2"/>
      <scheme val="minor"/>
    </font>
    <font>
      <b/>
      <u/>
      <sz val="12"/>
      <color theme="1"/>
      <name val="Times New Roman"/>
      <family val="1"/>
    </font>
    <font>
      <sz val="2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1"/>
      <scheme val="minor"/>
    </font>
    <font>
      <b/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8"/>
      <color theme="1"/>
      <name val="Times New Roman"/>
      <family val="1"/>
    </font>
    <font>
      <b/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u/>
      <sz val="12"/>
      <color theme="1"/>
      <name val="Calibri"/>
      <family val="2"/>
      <scheme val="minor"/>
    </font>
    <font>
      <b/>
      <sz val="12"/>
      <color theme="1"/>
      <name val="Calibri Light"/>
      <family val="2"/>
      <scheme val="major"/>
    </font>
    <font>
      <b/>
      <u/>
      <sz val="12"/>
      <color theme="1"/>
      <name val="Calibri Light"/>
      <family val="2"/>
      <scheme val="major"/>
    </font>
    <font>
      <b/>
      <sz val="9"/>
      <color theme="1"/>
      <name val="Calibri Light"/>
      <family val="2"/>
      <scheme val="major"/>
    </font>
    <font>
      <b/>
      <u/>
      <sz val="16"/>
      <color theme="1"/>
      <name val="Times New Roman"/>
      <family val="1"/>
    </font>
    <font>
      <sz val="11"/>
      <name val="Times New Roman"/>
      <family val="1"/>
    </font>
    <font>
      <sz val="11"/>
      <color theme="1"/>
      <name val="Cascadia Mono"/>
      <family val="3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theme="1"/>
      <name val="Calibri Light"/>
      <family val="2"/>
      <scheme val="major"/>
    </font>
    <font>
      <sz val="8"/>
      <color theme="1"/>
      <name val="Calibri Light"/>
      <family val="2"/>
      <scheme val="major"/>
    </font>
    <font>
      <b/>
      <u/>
      <sz val="8"/>
      <color theme="1"/>
      <name val="Calibri"/>
      <family val="2"/>
      <scheme val="minor"/>
    </font>
    <font>
      <b/>
      <u/>
      <sz val="8"/>
      <color theme="1"/>
      <name val="Calibri Light"/>
      <family val="2"/>
      <scheme val="major"/>
    </font>
    <font>
      <b/>
      <sz val="10"/>
      <color theme="1"/>
      <name val="Calibri Light"/>
      <family val="2"/>
      <scheme val="major"/>
    </font>
    <font>
      <sz val="12"/>
      <name val="Times New Roman"/>
      <family val="1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Times New Roman"/>
      <family val="1"/>
    </font>
    <font>
      <b/>
      <sz val="9"/>
      <color theme="1"/>
      <name val="Times New Roman"/>
      <family val="1"/>
    </font>
    <font>
      <u/>
      <sz val="12"/>
      <color theme="1"/>
      <name val="Calibri"/>
      <family val="2"/>
      <scheme val="minor"/>
    </font>
    <font>
      <sz val="12"/>
      <color theme="1"/>
      <name val="Cascadia Mono"/>
      <family val="3"/>
    </font>
    <font>
      <sz val="16"/>
      <color rgb="FF000000"/>
      <name val="Arial"/>
      <family val="2"/>
    </font>
    <font>
      <sz val="16"/>
      <color theme="1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CC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00B05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27" fillId="14" borderId="9" applyNumberFormat="0" applyFont="0" applyAlignment="0" applyProtection="0"/>
  </cellStyleXfs>
  <cellXfs count="380">
    <xf numFmtId="0" fontId="0" fillId="0" borderId="0" xfId="0"/>
    <xf numFmtId="0" fontId="1" fillId="0" borderId="0" xfId="0" applyFont="1"/>
    <xf numFmtId="0" fontId="5" fillId="0" borderId="1" xfId="0" applyFont="1" applyBorder="1" applyAlignment="1">
      <alignment horizontal="center" vertical="center"/>
    </xf>
    <xf numFmtId="0" fontId="7" fillId="0" borderId="0" xfId="0" applyFont="1" applyAlignment="1">
      <alignment wrapText="1"/>
    </xf>
    <xf numFmtId="0" fontId="7" fillId="0" borderId="0" xfId="0" applyFont="1"/>
    <xf numFmtId="0" fontId="8" fillId="0" borderId="1" xfId="0" applyFont="1" applyBorder="1"/>
    <xf numFmtId="0" fontId="14" fillId="0" borderId="1" xfId="0" applyFont="1" applyBorder="1" applyAlignment="1">
      <alignment horizontal="center" vertical="center"/>
    </xf>
    <xf numFmtId="0" fontId="0" fillId="0" borderId="1" xfId="0" applyBorder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6" fillId="0" borderId="0" xfId="0" applyFont="1"/>
    <xf numFmtId="0" fontId="16" fillId="0" borderId="0" xfId="0" applyFont="1" applyAlignment="1">
      <alignment horizontal="center" vertical="center"/>
    </xf>
    <xf numFmtId="0" fontId="15" fillId="0" borderId="0" xfId="0" applyFont="1"/>
    <xf numFmtId="0" fontId="12" fillId="0" borderId="1" xfId="0" applyFont="1" applyBorder="1" applyAlignment="1">
      <alignment horizontal="center" vertical="center"/>
    </xf>
    <xf numFmtId="0" fontId="6" fillId="0" borderId="0" xfId="0" applyFont="1"/>
    <xf numFmtId="0" fontId="3" fillId="0" borderId="0" xfId="0" applyFont="1"/>
    <xf numFmtId="0" fontId="19" fillId="0" borderId="1" xfId="0" applyFont="1" applyBorder="1"/>
    <xf numFmtId="0" fontId="18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18" fillId="0" borderId="1" xfId="0" applyFont="1" applyBorder="1"/>
    <xf numFmtId="0" fontId="8" fillId="0" borderId="0" xfId="0" applyFont="1"/>
    <xf numFmtId="0" fontId="5" fillId="0" borderId="6" xfId="0" applyFont="1" applyBorder="1" applyAlignment="1">
      <alignment horizontal="left" vertical="center"/>
    </xf>
    <xf numFmtId="0" fontId="5" fillId="0" borderId="1" xfId="0" applyFont="1" applyBorder="1" applyAlignment="1">
      <alignment horizontal="left"/>
    </xf>
    <xf numFmtId="0" fontId="14" fillId="0" borderId="6" xfId="0" applyFont="1" applyBorder="1" applyAlignment="1">
      <alignment horizontal="center" vertical="center"/>
    </xf>
    <xf numFmtId="0" fontId="14" fillId="0" borderId="6" xfId="0" applyFont="1" applyBorder="1" applyAlignment="1">
      <alignment horizontal="left" vertical="center"/>
    </xf>
    <xf numFmtId="0" fontId="21" fillId="0" borderId="1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14" fillId="0" borderId="1" xfId="0" applyFont="1" applyBorder="1" applyAlignment="1">
      <alignment horizontal="left"/>
    </xf>
    <xf numFmtId="0" fontId="14" fillId="5" borderId="1" xfId="0" applyFont="1" applyFill="1" applyBorder="1" applyAlignment="1">
      <alignment horizontal="center" vertical="center"/>
    </xf>
    <xf numFmtId="0" fontId="14" fillId="5" borderId="6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21" fillId="0" borderId="1" xfId="0" applyFont="1" applyBorder="1" applyAlignment="1">
      <alignment vertical="center"/>
    </xf>
    <xf numFmtId="0" fontId="14" fillId="0" borderId="1" xfId="0" applyFont="1" applyBorder="1" applyAlignment="1">
      <alignment vertical="center"/>
    </xf>
    <xf numFmtId="0" fontId="14" fillId="5" borderId="1" xfId="0" applyFont="1" applyFill="1" applyBorder="1" applyAlignment="1">
      <alignment horizontal="center" vertical="center" wrapText="1"/>
    </xf>
    <xf numFmtId="0" fontId="14" fillId="5" borderId="1" xfId="0" applyFont="1" applyFill="1" applyBorder="1"/>
    <xf numFmtId="0" fontId="14" fillId="3" borderId="1" xfId="0" applyFont="1" applyFill="1" applyBorder="1"/>
    <xf numFmtId="0" fontId="5" fillId="5" borderId="1" xfId="0" applyFont="1" applyFill="1" applyBorder="1" applyAlignment="1">
      <alignment horizontal="center" vertical="center"/>
    </xf>
    <xf numFmtId="0" fontId="21" fillId="3" borderId="1" xfId="0" applyFont="1" applyFill="1" applyBorder="1" applyAlignment="1">
      <alignment horizontal="center" vertical="center"/>
    </xf>
    <xf numFmtId="0" fontId="19" fillId="0" borderId="0" xfId="0" applyFont="1"/>
    <xf numFmtId="0" fontId="12" fillId="0" borderId="0" xfId="0" applyFont="1" applyAlignment="1">
      <alignment horizontal="center" vertical="center"/>
    </xf>
    <xf numFmtId="0" fontId="13" fillId="0" borderId="0" xfId="0" applyFont="1"/>
    <xf numFmtId="0" fontId="13" fillId="0" borderId="0" xfId="0" applyFont="1" applyAlignment="1">
      <alignment horizontal="left" vertical="center"/>
    </xf>
    <xf numFmtId="0" fontId="6" fillId="0" borderId="0" xfId="0" applyFont="1" applyAlignment="1">
      <alignment horizontal="center"/>
    </xf>
    <xf numFmtId="0" fontId="12" fillId="0" borderId="0" xfId="0" applyFont="1"/>
    <xf numFmtId="0" fontId="12" fillId="0" borderId="0" xfId="0" applyFont="1" applyAlignment="1">
      <alignment horizontal="center"/>
    </xf>
    <xf numFmtId="0" fontId="13" fillId="0" borderId="0" xfId="0" applyFont="1" applyAlignment="1">
      <alignment vertical="center"/>
    </xf>
    <xf numFmtId="0" fontId="9" fillId="0" borderId="0" xfId="0" applyFont="1" applyAlignment="1">
      <alignment horizontal="center"/>
    </xf>
    <xf numFmtId="0" fontId="11" fillId="0" borderId="0" xfId="0" applyFont="1" applyAlignment="1">
      <alignment horizontal="center" vertical="center"/>
    </xf>
    <xf numFmtId="0" fontId="10" fillId="0" borderId="0" xfId="0" applyFont="1"/>
    <xf numFmtId="0" fontId="10" fillId="0" borderId="0" xfId="0" applyFont="1" applyAlignment="1">
      <alignment vertical="center"/>
    </xf>
    <xf numFmtId="0" fontId="8" fillId="0" borderId="0" xfId="0" applyFont="1" applyAlignment="1">
      <alignment horizontal="center"/>
    </xf>
    <xf numFmtId="0" fontId="11" fillId="0" borderId="0" xfId="0" applyFont="1"/>
    <xf numFmtId="0" fontId="17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0" fontId="5" fillId="0" borderId="0" xfId="0" applyFont="1" applyAlignment="1">
      <alignment horizontal="center"/>
    </xf>
    <xf numFmtId="0" fontId="18" fillId="0" borderId="1" xfId="0" applyFont="1" applyBorder="1" applyAlignment="1">
      <alignment horizontal="center"/>
    </xf>
    <xf numFmtId="0" fontId="14" fillId="0" borderId="0" xfId="0" applyFont="1"/>
    <xf numFmtId="0" fontId="5" fillId="0" borderId="0" xfId="0" applyFont="1"/>
    <xf numFmtId="0" fontId="20" fillId="0" borderId="6" xfId="0" applyFont="1" applyBorder="1" applyAlignment="1">
      <alignment horizontal="center" vertical="center"/>
    </xf>
    <xf numFmtId="0" fontId="21" fillId="0" borderId="6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24" fillId="0" borderId="0" xfId="0" applyFont="1"/>
    <xf numFmtId="0" fontId="0" fillId="2" borderId="1" xfId="0" applyFill="1" applyBorder="1"/>
    <xf numFmtId="0" fontId="21" fillId="2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0" fillId="5" borderId="1" xfId="0" applyFill="1" applyBorder="1"/>
    <xf numFmtId="0" fontId="23" fillId="0" borderId="0" xfId="0" applyFont="1"/>
    <xf numFmtId="0" fontId="18" fillId="0" borderId="6" xfId="0" applyFont="1" applyBorder="1" applyAlignment="1">
      <alignment horizontal="left" vertical="center"/>
    </xf>
    <xf numFmtId="0" fontId="18" fillId="0" borderId="1" xfId="0" applyFont="1" applyBorder="1" applyAlignment="1">
      <alignment horizontal="left"/>
    </xf>
    <xf numFmtId="0" fontId="18" fillId="7" borderId="1" xfId="0" applyFont="1" applyFill="1" applyBorder="1"/>
    <xf numFmtId="0" fontId="21" fillId="0" borderId="1" xfId="0" applyFont="1" applyBorder="1" applyAlignment="1">
      <alignment horizontal="center"/>
    </xf>
    <xf numFmtId="0" fontId="14" fillId="7" borderId="1" xfId="0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8" fillId="0" borderId="0" xfId="0" applyFont="1"/>
    <xf numFmtId="0" fontId="14" fillId="8" borderId="1" xfId="0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12" fillId="9" borderId="1" xfId="0" applyFont="1" applyFill="1" applyBorder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14" fillId="4" borderId="1" xfId="0" applyFont="1" applyFill="1" applyBorder="1" applyAlignment="1">
      <alignment horizontal="center" vertical="center"/>
    </xf>
    <xf numFmtId="0" fontId="21" fillId="0" borderId="0" xfId="0" applyFont="1"/>
    <xf numFmtId="0" fontId="14" fillId="10" borderId="1" xfId="0" applyFont="1" applyFill="1" applyBorder="1" applyAlignment="1">
      <alignment horizontal="center" vertical="center"/>
    </xf>
    <xf numFmtId="0" fontId="21" fillId="0" borderId="1" xfId="0" applyFont="1" applyBorder="1"/>
    <xf numFmtId="0" fontId="14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 vertical="center"/>
    </xf>
    <xf numFmtId="0" fontId="14" fillId="0" borderId="1" xfId="0" applyFont="1" applyBorder="1"/>
    <xf numFmtId="0" fontId="14" fillId="5" borderId="6" xfId="0" applyFont="1" applyFill="1" applyBorder="1" applyAlignment="1">
      <alignment vertical="center"/>
    </xf>
    <xf numFmtId="0" fontId="14" fillId="5" borderId="8" xfId="0" applyFont="1" applyFill="1" applyBorder="1" applyAlignment="1">
      <alignment vertical="center"/>
    </xf>
    <xf numFmtId="0" fontId="14" fillId="11" borderId="1" xfId="0" applyFont="1" applyFill="1" applyBorder="1" applyAlignment="1">
      <alignment horizontal="center" vertical="center"/>
    </xf>
    <xf numFmtId="0" fontId="14" fillId="11" borderId="1" xfId="0" applyFont="1" applyFill="1" applyBorder="1"/>
    <xf numFmtId="0" fontId="5" fillId="11" borderId="1" xfId="0" applyFont="1" applyFill="1" applyBorder="1" applyAlignment="1">
      <alignment horizontal="center" vertical="center"/>
    </xf>
    <xf numFmtId="0" fontId="8" fillId="2" borderId="1" xfId="0" applyFont="1" applyFill="1" applyBorder="1"/>
    <xf numFmtId="0" fontId="1" fillId="2" borderId="1" xfId="0" applyFont="1" applyFill="1" applyBorder="1" applyAlignment="1">
      <alignment horizontal="center" vertical="center"/>
    </xf>
    <xf numFmtId="0" fontId="5" fillId="13" borderId="1" xfId="0" applyFont="1" applyFill="1" applyBorder="1" applyAlignment="1">
      <alignment horizontal="center" vertical="center"/>
    </xf>
    <xf numFmtId="0" fontId="21" fillId="5" borderId="1" xfId="0" applyFont="1" applyFill="1" applyBorder="1" applyAlignment="1">
      <alignment horizontal="center" vertical="center"/>
    </xf>
    <xf numFmtId="0" fontId="21" fillId="3" borderId="1" xfId="0" applyFont="1" applyFill="1" applyBorder="1"/>
    <xf numFmtId="0" fontId="21" fillId="0" borderId="0" xfId="0" applyFont="1" applyAlignment="1">
      <alignment horizontal="center" vertical="center"/>
    </xf>
    <xf numFmtId="0" fontId="14" fillId="0" borderId="1" xfId="0" applyFont="1" applyBorder="1" applyAlignment="1">
      <alignment horizontal="left" vertical="center"/>
    </xf>
    <xf numFmtId="0" fontId="14" fillId="12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/>
    </xf>
    <xf numFmtId="0" fontId="14" fillId="5" borderId="1" xfId="0" applyFont="1" applyFill="1" applyBorder="1" applyAlignment="1">
      <alignment horizontal="center"/>
    </xf>
    <xf numFmtId="0" fontId="26" fillId="0" borderId="0" xfId="0" applyFont="1"/>
    <xf numFmtId="0" fontId="21" fillId="12" borderId="1" xfId="0" applyFont="1" applyFill="1" applyBorder="1" applyAlignment="1">
      <alignment horizontal="center" vertical="center"/>
    </xf>
    <xf numFmtId="0" fontId="21" fillId="6" borderId="1" xfId="0" applyFont="1" applyFill="1" applyBorder="1" applyAlignment="1">
      <alignment horizontal="center" vertical="center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center" vertical="center" wrapText="1"/>
    </xf>
    <xf numFmtId="0" fontId="21" fillId="0" borderId="0" xfId="0" applyFont="1" applyAlignment="1">
      <alignment vertical="center"/>
    </xf>
    <xf numFmtId="0" fontId="14" fillId="0" borderId="0" xfId="0" applyFont="1" applyAlignment="1">
      <alignment wrapText="1"/>
    </xf>
    <xf numFmtId="0" fontId="2" fillId="0" borderId="0" xfId="0" applyFont="1"/>
    <xf numFmtId="0" fontId="14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16" borderId="4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8" borderId="1" xfId="0" applyFont="1" applyFill="1" applyBorder="1" applyAlignment="1">
      <alignment horizontal="center"/>
    </xf>
    <xf numFmtId="0" fontId="5" fillId="8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5" fillId="10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8" fillId="0" borderId="1" xfId="0" applyFont="1" applyBorder="1" applyAlignment="1">
      <alignment horizontal="center" vertical="center" wrapText="1"/>
    </xf>
    <xf numFmtId="0" fontId="31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horizontal="left"/>
    </xf>
    <xf numFmtId="0" fontId="31" fillId="0" borderId="0" xfId="0" applyFont="1" applyAlignment="1">
      <alignment vertical="center"/>
    </xf>
    <xf numFmtId="0" fontId="33" fillId="2" borderId="15" xfId="0" applyFont="1" applyFill="1" applyBorder="1" applyAlignment="1">
      <alignment horizontal="center" vertical="center" wrapText="1"/>
    </xf>
    <xf numFmtId="0" fontId="33" fillId="2" borderId="15" xfId="0" applyFont="1" applyFill="1" applyBorder="1" applyAlignment="1">
      <alignment horizontal="center" vertical="center"/>
    </xf>
    <xf numFmtId="0" fontId="18" fillId="0" borderId="15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/>
    </xf>
    <xf numFmtId="0" fontId="18" fillId="0" borderId="15" xfId="0" applyFont="1" applyBorder="1" applyAlignment="1">
      <alignment horizontal="center"/>
    </xf>
    <xf numFmtId="0" fontId="18" fillId="0" borderId="15" xfId="0" applyFont="1" applyBorder="1"/>
    <xf numFmtId="0" fontId="18" fillId="2" borderId="15" xfId="0" applyFont="1" applyFill="1" applyBorder="1"/>
    <xf numFmtId="0" fontId="18" fillId="2" borderId="15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15" xfId="0" applyFont="1" applyBorder="1" applyAlignment="1">
      <alignment horizontal="center" vertical="center"/>
    </xf>
    <xf numFmtId="0" fontId="18" fillId="0" borderId="15" xfId="0" applyFont="1" applyBorder="1" applyAlignment="1">
      <alignment horizontal="left" vertical="center"/>
    </xf>
    <xf numFmtId="14" fontId="18" fillId="0" borderId="15" xfId="0" applyNumberFormat="1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18" fillId="0" borderId="15" xfId="0" applyFont="1" applyBorder="1" applyAlignment="1">
      <alignment horizontal="left" vertical="center" wrapText="1"/>
    </xf>
    <xf numFmtId="0" fontId="18" fillId="0" borderId="15" xfId="0" applyFont="1" applyBorder="1" applyAlignment="1">
      <alignment horizontal="center" vertical="top" wrapText="1"/>
    </xf>
    <xf numFmtId="0" fontId="0" fillId="0" borderId="15" xfId="0" applyBorder="1"/>
    <xf numFmtId="0" fontId="0" fillId="0" borderId="15" xfId="0" applyBorder="1" applyAlignment="1">
      <alignment vertical="center"/>
    </xf>
    <xf numFmtId="14" fontId="0" fillId="0" borderId="15" xfId="0" applyNumberFormat="1" applyBorder="1" applyAlignment="1">
      <alignment horizontal="center" vertical="center"/>
    </xf>
    <xf numFmtId="0" fontId="0" fillId="0" borderId="15" xfId="0" applyBorder="1" applyAlignment="1">
      <alignment wrapText="1"/>
    </xf>
    <xf numFmtId="0" fontId="0" fillId="0" borderId="15" xfId="0" applyBorder="1" applyAlignment="1">
      <alignment horizontal="center" wrapText="1"/>
    </xf>
    <xf numFmtId="0" fontId="0" fillId="0" borderId="15" xfId="0" applyBorder="1" applyAlignment="1">
      <alignment vertical="center" wrapText="1"/>
    </xf>
    <xf numFmtId="0" fontId="0" fillId="0" borderId="15" xfId="0" applyBorder="1" applyAlignment="1">
      <alignment horizontal="center"/>
    </xf>
    <xf numFmtId="0" fontId="0" fillId="0" borderId="15" xfId="0" applyBorder="1" applyAlignment="1">
      <alignment horizontal="center" vertical="top" wrapText="1"/>
    </xf>
    <xf numFmtId="14" fontId="0" fillId="0" borderId="15" xfId="0" applyNumberFormat="1" applyBorder="1" applyAlignment="1">
      <alignment horizontal="center"/>
    </xf>
    <xf numFmtId="0" fontId="34" fillId="0" borderId="0" xfId="0" applyFont="1" applyAlignment="1">
      <alignment vertical="center"/>
    </xf>
    <xf numFmtId="0" fontId="4" fillId="0" borderId="18" xfId="0" applyFont="1" applyBorder="1" applyAlignment="1">
      <alignment horizontal="center" vertical="center"/>
    </xf>
    <xf numFmtId="0" fontId="0" fillId="0" borderId="19" xfId="0" applyBorder="1" applyAlignment="1">
      <alignment horizontal="center"/>
    </xf>
    <xf numFmtId="0" fontId="0" fillId="0" borderId="19" xfId="0" applyBorder="1"/>
    <xf numFmtId="14" fontId="0" fillId="0" borderId="19" xfId="0" applyNumberFormat="1" applyBorder="1" applyAlignment="1">
      <alignment horizontal="center"/>
    </xf>
    <xf numFmtId="0" fontId="0" fillId="0" borderId="19" xfId="0" applyBorder="1" applyAlignment="1">
      <alignment horizontal="center" wrapText="1"/>
    </xf>
    <xf numFmtId="14" fontId="0" fillId="0" borderId="15" xfId="0" applyNumberFormat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5" xfId="0" applyBorder="1" applyAlignment="1">
      <alignment horizontal="left" vertical="center" wrapText="1"/>
    </xf>
    <xf numFmtId="0" fontId="30" fillId="0" borderId="0" xfId="0" applyFont="1"/>
    <xf numFmtId="0" fontId="32" fillId="0" borderId="15" xfId="0" applyFont="1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center" wrapText="1"/>
    </xf>
    <xf numFmtId="0" fontId="20" fillId="0" borderId="15" xfId="0" applyFont="1" applyBorder="1" applyAlignment="1">
      <alignment vertical="center" wrapText="1"/>
    </xf>
    <xf numFmtId="0" fontId="39" fillId="0" borderId="15" xfId="0" applyFont="1" applyBorder="1" applyAlignment="1">
      <alignment horizontal="center" vertical="center" wrapText="1"/>
    </xf>
    <xf numFmtId="14" fontId="20" fillId="0" borderId="15" xfId="0" applyNumberFormat="1" applyFont="1" applyBorder="1" applyAlignment="1">
      <alignment horizontal="center" vertical="center" wrapText="1"/>
    </xf>
    <xf numFmtId="0" fontId="20" fillId="0" borderId="15" xfId="0" applyFont="1" applyBorder="1" applyAlignment="1">
      <alignment horizontal="center"/>
    </xf>
    <xf numFmtId="0" fontId="40" fillId="0" borderId="15" xfId="0" applyFont="1" applyBorder="1" applyAlignment="1">
      <alignment vertical="center" wrapText="1"/>
    </xf>
    <xf numFmtId="0" fontId="4" fillId="0" borderId="0" xfId="0" applyFont="1"/>
    <xf numFmtId="0" fontId="41" fillId="0" borderId="0" xfId="0" applyFont="1"/>
    <xf numFmtId="0" fontId="42" fillId="0" borderId="0" xfId="0" applyFont="1" applyAlignment="1">
      <alignment horizontal="center"/>
    </xf>
    <xf numFmtId="0" fontId="41" fillId="0" borderId="0" xfId="0" applyFont="1" applyAlignment="1">
      <alignment horizontal="center"/>
    </xf>
    <xf numFmtId="0" fontId="43" fillId="0" borderId="0" xfId="0" applyFont="1" applyAlignment="1">
      <alignment horizontal="center"/>
    </xf>
    <xf numFmtId="0" fontId="44" fillId="0" borderId="0" xfId="0" applyFont="1" applyAlignment="1">
      <alignment horizontal="center"/>
    </xf>
    <xf numFmtId="0" fontId="45" fillId="0" borderId="0" xfId="0" applyFont="1" applyAlignment="1">
      <alignment vertical="center"/>
    </xf>
    <xf numFmtId="0" fontId="46" fillId="0" borderId="0" xfId="0" applyFont="1" applyAlignment="1">
      <alignment vertical="center"/>
    </xf>
    <xf numFmtId="0" fontId="36" fillId="0" borderId="0" xfId="0" applyFont="1" applyAlignment="1">
      <alignment vertical="center"/>
    </xf>
    <xf numFmtId="0" fontId="48" fillId="0" borderId="1" xfId="0" applyFont="1" applyBorder="1" applyAlignment="1">
      <alignment horizontal="center" vertical="center"/>
    </xf>
    <xf numFmtId="0" fontId="49" fillId="0" borderId="1" xfId="0" applyFont="1" applyBorder="1" applyAlignment="1">
      <alignment horizontal="center" vertical="center" wrapText="1"/>
    </xf>
    <xf numFmtId="0" fontId="50" fillId="0" borderId="1" xfId="0" applyFont="1" applyBorder="1" applyAlignment="1">
      <alignment horizontal="center" vertical="center"/>
    </xf>
    <xf numFmtId="0" fontId="4" fillId="0" borderId="15" xfId="0" applyFont="1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48" fillId="0" borderId="1" xfId="0" applyFont="1" applyBorder="1" applyAlignment="1">
      <alignment horizontal="center"/>
    </xf>
    <xf numFmtId="0" fontId="5" fillId="0" borderId="0" xfId="0" applyFont="1" applyAlignment="1">
      <alignment vertical="center"/>
    </xf>
    <xf numFmtId="0" fontId="51" fillId="0" borderId="1" xfId="0" applyFont="1" applyBorder="1" applyAlignment="1">
      <alignment horizontal="center" vertical="center"/>
    </xf>
    <xf numFmtId="14" fontId="0" fillId="0" borderId="15" xfId="0" applyNumberFormat="1" applyBorder="1" applyAlignment="1">
      <alignment horizontal="left" vertical="center"/>
    </xf>
    <xf numFmtId="0" fontId="1" fillId="0" borderId="0" xfId="0" applyFont="1" applyAlignment="1">
      <alignment horizontal="center"/>
    </xf>
    <xf numFmtId="0" fontId="18" fillId="0" borderId="19" xfId="0" applyFont="1" applyBorder="1" applyAlignment="1">
      <alignment horizontal="center" vertical="center" wrapText="1"/>
    </xf>
    <xf numFmtId="0" fontId="18" fillId="0" borderId="20" xfId="0" applyFont="1" applyBorder="1" applyAlignment="1">
      <alignment vertical="center" wrapText="1"/>
    </xf>
    <xf numFmtId="0" fontId="18" fillId="0" borderId="20" xfId="0" applyFont="1" applyBorder="1" applyAlignment="1">
      <alignment horizontal="center" vertical="center" wrapText="1"/>
    </xf>
    <xf numFmtId="14" fontId="18" fillId="0" borderId="20" xfId="0" applyNumberFormat="1" applyFont="1" applyBorder="1" applyAlignment="1">
      <alignment horizontal="center" vertical="center" wrapText="1"/>
    </xf>
    <xf numFmtId="0" fontId="4" fillId="11" borderId="15" xfId="0" applyFont="1" applyFill="1" applyBorder="1" applyAlignment="1">
      <alignment horizontal="center"/>
    </xf>
    <xf numFmtId="3" fontId="55" fillId="0" borderId="15" xfId="0" applyNumberFormat="1" applyFont="1" applyBorder="1" applyAlignment="1">
      <alignment horizontal="center" vertical="center" wrapText="1"/>
    </xf>
    <xf numFmtId="3" fontId="8" fillId="2" borderId="15" xfId="0" applyNumberFormat="1" applyFont="1" applyFill="1" applyBorder="1"/>
    <xf numFmtId="3" fontId="8" fillId="17" borderId="15" xfId="0" applyNumberFormat="1" applyFont="1" applyFill="1" applyBorder="1"/>
    <xf numFmtId="3" fontId="8" fillId="18" borderId="15" xfId="0" applyNumberFormat="1" applyFont="1" applyFill="1" applyBorder="1"/>
    <xf numFmtId="3" fontId="8" fillId="3" borderId="15" xfId="0" applyNumberFormat="1" applyFont="1" applyFill="1" applyBorder="1"/>
    <xf numFmtId="3" fontId="8" fillId="7" borderId="15" xfId="0" applyNumberFormat="1" applyFont="1" applyFill="1" applyBorder="1"/>
    <xf numFmtId="3" fontId="8" fillId="19" borderId="15" xfId="0" applyNumberFormat="1" applyFont="1" applyFill="1" applyBorder="1"/>
    <xf numFmtId="0" fontId="56" fillId="0" borderId="15" xfId="0" applyFont="1" applyBorder="1" applyAlignment="1">
      <alignment horizontal="center" vertical="center"/>
    </xf>
    <xf numFmtId="0" fontId="56" fillId="0" borderId="15" xfId="0" applyFont="1" applyBorder="1" applyAlignment="1">
      <alignment horizontal="center"/>
    </xf>
    <xf numFmtId="0" fontId="0" fillId="0" borderId="0" xfId="0" applyAlignment="1">
      <alignment horizontal="center"/>
    </xf>
    <xf numFmtId="0" fontId="14" fillId="3" borderId="1" xfId="0" applyFont="1" applyFill="1" applyBorder="1" applyAlignment="1">
      <alignment horizontal="center"/>
    </xf>
    <xf numFmtId="0" fontId="14" fillId="0" borderId="0" xfId="0" applyFont="1" applyAlignment="1">
      <alignment horizontal="center" wrapText="1"/>
    </xf>
    <xf numFmtId="0" fontId="16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4" fillId="5" borderId="1" xfId="0" applyFont="1" applyFill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center" vertical="center"/>
    </xf>
    <xf numFmtId="0" fontId="1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5" borderId="4" xfId="0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/>
    </xf>
    <xf numFmtId="0" fontId="14" fillId="3" borderId="2" xfId="0" applyFont="1" applyFill="1" applyBorder="1" applyAlignment="1">
      <alignment horizontal="center"/>
    </xf>
    <xf numFmtId="0" fontId="14" fillId="3" borderId="3" xfId="0" applyFont="1" applyFill="1" applyBorder="1" applyAlignment="1">
      <alignment horizontal="center"/>
    </xf>
    <xf numFmtId="0" fontId="14" fillId="6" borderId="1" xfId="0" applyFont="1" applyFill="1" applyBorder="1" applyAlignment="1">
      <alignment horizontal="center"/>
    </xf>
    <xf numFmtId="0" fontId="21" fillId="6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 vertical="center"/>
    </xf>
    <xf numFmtId="0" fontId="5" fillId="5" borderId="1" xfId="0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7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/>
    </xf>
    <xf numFmtId="0" fontId="14" fillId="2" borderId="1" xfId="0" applyFont="1" applyFill="1" applyBorder="1" applyAlignment="1">
      <alignment horizontal="center" vertical="center"/>
    </xf>
    <xf numFmtId="0" fontId="14" fillId="3" borderId="2" xfId="0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horizontal="center" vertical="center"/>
    </xf>
    <xf numFmtId="0" fontId="14" fillId="5" borderId="1" xfId="0" applyFont="1" applyFill="1" applyBorder="1" applyAlignment="1">
      <alignment horizontal="center"/>
    </xf>
    <xf numFmtId="0" fontId="14" fillId="5" borderId="4" xfId="0" applyFont="1" applyFill="1" applyBorder="1" applyAlignment="1">
      <alignment horizontal="center" vertical="center"/>
    </xf>
    <xf numFmtId="0" fontId="14" fillId="5" borderId="6" xfId="0" applyFont="1" applyFill="1" applyBorder="1" applyAlignment="1">
      <alignment horizontal="center" vertical="center"/>
    </xf>
    <xf numFmtId="17" fontId="14" fillId="5" borderId="1" xfId="0" applyNumberFormat="1" applyFont="1" applyFill="1" applyBorder="1" applyAlignment="1">
      <alignment horizontal="center" vertical="center"/>
    </xf>
    <xf numFmtId="0" fontId="14" fillId="5" borderId="5" xfId="0" applyFont="1" applyFill="1" applyBorder="1" applyAlignment="1">
      <alignment horizontal="center" vertical="center"/>
    </xf>
    <xf numFmtId="0" fontId="14" fillId="7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14" fillId="8" borderId="1" xfId="0" applyFont="1" applyFill="1" applyBorder="1" applyAlignment="1">
      <alignment horizontal="center" vertical="center"/>
    </xf>
    <xf numFmtId="0" fontId="14" fillId="8" borderId="2" xfId="0" applyFont="1" applyFill="1" applyBorder="1" applyAlignment="1">
      <alignment horizontal="center" vertical="center"/>
    </xf>
    <xf numFmtId="0" fontId="14" fillId="8" borderId="7" xfId="0" applyFont="1" applyFill="1" applyBorder="1" applyAlignment="1">
      <alignment horizontal="center" vertical="center"/>
    </xf>
    <xf numFmtId="0" fontId="14" fillId="8" borderId="3" xfId="0" applyFont="1" applyFill="1" applyBorder="1" applyAlignment="1">
      <alignment horizontal="center" vertical="center"/>
    </xf>
    <xf numFmtId="0" fontId="5" fillId="9" borderId="1" xfId="0" applyFont="1" applyFill="1" applyBorder="1" applyAlignment="1">
      <alignment horizontal="center" vertical="center"/>
    </xf>
    <xf numFmtId="0" fontId="14" fillId="9" borderId="1" xfId="0" applyFont="1" applyFill="1" applyBorder="1" applyAlignment="1">
      <alignment horizontal="center" vertical="center"/>
    </xf>
    <xf numFmtId="0" fontId="4" fillId="9" borderId="1" xfId="0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14" fillId="10" borderId="1" xfId="0" applyFont="1" applyFill="1" applyBorder="1" applyAlignment="1">
      <alignment horizontal="center" vertical="center"/>
    </xf>
    <xf numFmtId="0" fontId="14" fillId="10" borderId="4" xfId="0" applyFont="1" applyFill="1" applyBorder="1" applyAlignment="1">
      <alignment horizontal="center" vertical="center"/>
    </xf>
    <xf numFmtId="0" fontId="14" fillId="10" borderId="6" xfId="0" applyFont="1" applyFill="1" applyBorder="1" applyAlignment="1">
      <alignment horizontal="center" vertical="center"/>
    </xf>
    <xf numFmtId="0" fontId="14" fillId="10" borderId="1" xfId="0" applyFont="1" applyFill="1" applyBorder="1" applyAlignment="1">
      <alignment horizontal="center"/>
    </xf>
    <xf numFmtId="0" fontId="14" fillId="10" borderId="2" xfId="0" applyFont="1" applyFill="1" applyBorder="1" applyAlignment="1">
      <alignment horizontal="center"/>
    </xf>
    <xf numFmtId="0" fontId="14" fillId="10" borderId="3" xfId="0" applyFont="1" applyFill="1" applyBorder="1" applyAlignment="1">
      <alignment horizontal="center"/>
    </xf>
    <xf numFmtId="0" fontId="14" fillId="4" borderId="1" xfId="0" applyFont="1" applyFill="1" applyBorder="1" applyAlignment="1">
      <alignment horizontal="center" vertical="center"/>
    </xf>
    <xf numFmtId="0" fontId="14" fillId="4" borderId="4" xfId="0" applyFont="1" applyFill="1" applyBorder="1" applyAlignment="1">
      <alignment horizontal="center" vertical="center"/>
    </xf>
    <xf numFmtId="0" fontId="14" fillId="4" borderId="5" xfId="0" applyFont="1" applyFill="1" applyBorder="1" applyAlignment="1">
      <alignment horizontal="center" vertical="center"/>
    </xf>
    <xf numFmtId="0" fontId="14" fillId="4" borderId="6" xfId="0" applyFont="1" applyFill="1" applyBorder="1" applyAlignment="1">
      <alignment horizontal="center" vertical="center"/>
    </xf>
    <xf numFmtId="0" fontId="14" fillId="11" borderId="1" xfId="0" applyFont="1" applyFill="1" applyBorder="1" applyAlignment="1">
      <alignment horizontal="center" vertical="center"/>
    </xf>
    <xf numFmtId="0" fontId="14" fillId="5" borderId="2" xfId="0" applyFont="1" applyFill="1" applyBorder="1" applyAlignment="1">
      <alignment horizontal="center"/>
    </xf>
    <xf numFmtId="0" fontId="14" fillId="5" borderId="7" xfId="0" applyFont="1" applyFill="1" applyBorder="1" applyAlignment="1">
      <alignment horizontal="center"/>
    </xf>
    <xf numFmtId="0" fontId="5" fillId="11" borderId="1" xfId="0" applyFont="1" applyFill="1" applyBorder="1" applyAlignment="1">
      <alignment horizontal="center" vertical="center"/>
    </xf>
    <xf numFmtId="0" fontId="5" fillId="13" borderId="1" xfId="0" applyFont="1" applyFill="1" applyBorder="1" applyAlignment="1">
      <alignment horizontal="center" vertical="center"/>
    </xf>
    <xf numFmtId="0" fontId="5" fillId="13" borderId="4" xfId="0" applyFont="1" applyFill="1" applyBorder="1" applyAlignment="1">
      <alignment horizontal="center" vertical="center"/>
    </xf>
    <xf numFmtId="0" fontId="5" fillId="13" borderId="5" xfId="0" applyFont="1" applyFill="1" applyBorder="1" applyAlignment="1">
      <alignment horizontal="center" vertical="center"/>
    </xf>
    <xf numFmtId="0" fontId="5" fillId="13" borderId="6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14" fillId="5" borderId="4" xfId="0" applyFont="1" applyFill="1" applyBorder="1" applyAlignment="1">
      <alignment horizontal="center" vertical="center" wrapText="1"/>
    </xf>
    <xf numFmtId="0" fontId="14" fillId="5" borderId="2" xfId="0" applyFont="1" applyFill="1" applyBorder="1" applyAlignment="1">
      <alignment horizontal="center" vertical="center"/>
    </xf>
    <xf numFmtId="0" fontId="14" fillId="5" borderId="7" xfId="0" applyFont="1" applyFill="1" applyBorder="1" applyAlignment="1">
      <alignment horizontal="center" vertical="center"/>
    </xf>
    <xf numFmtId="0" fontId="14" fillId="5" borderId="3" xfId="0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/>
    </xf>
    <xf numFmtId="0" fontId="14" fillId="3" borderId="6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12" borderId="1" xfId="0" applyFont="1" applyFill="1" applyBorder="1" applyAlignment="1">
      <alignment horizontal="center" vertical="center"/>
    </xf>
    <xf numFmtId="0" fontId="14" fillId="4" borderId="2" xfId="0" applyFont="1" applyFill="1" applyBorder="1" applyAlignment="1">
      <alignment horizontal="center" vertical="center"/>
    </xf>
    <xf numFmtId="0" fontId="14" fillId="4" borderId="3" xfId="0" applyFont="1" applyFill="1" applyBorder="1" applyAlignment="1">
      <alignment horizontal="center" vertical="center"/>
    </xf>
    <xf numFmtId="0" fontId="29" fillId="0" borderId="0" xfId="0" applyFont="1" applyAlignment="1">
      <alignment horizontal="center"/>
    </xf>
    <xf numFmtId="0" fontId="52" fillId="0" borderId="0" xfId="0" applyFont="1" applyAlignment="1">
      <alignment horizontal="center"/>
    </xf>
    <xf numFmtId="0" fontId="14" fillId="12" borderId="2" xfId="0" applyFont="1" applyFill="1" applyBorder="1" applyAlignment="1">
      <alignment horizontal="center" vertical="center"/>
    </xf>
    <xf numFmtId="0" fontId="14" fillId="12" borderId="3" xfId="0" applyFont="1" applyFill="1" applyBorder="1" applyAlignment="1">
      <alignment horizontal="center" vertical="center"/>
    </xf>
    <xf numFmtId="0" fontId="14" fillId="3" borderId="5" xfId="0" applyFont="1" applyFill="1" applyBorder="1" applyAlignment="1">
      <alignment horizontal="center" vertical="center"/>
    </xf>
    <xf numFmtId="0" fontId="14" fillId="3" borderId="7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28" fillId="8" borderId="1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15" borderId="10" xfId="0" applyFont="1" applyFill="1" applyBorder="1" applyAlignment="1">
      <alignment horizontal="center" vertical="center"/>
    </xf>
    <xf numFmtId="0" fontId="1" fillId="15" borderId="11" xfId="0" applyFont="1" applyFill="1" applyBorder="1" applyAlignment="1">
      <alignment horizontal="center" vertical="center"/>
    </xf>
    <xf numFmtId="0" fontId="1" fillId="15" borderId="8" xfId="0" applyFont="1" applyFill="1" applyBorder="1" applyAlignment="1">
      <alignment horizontal="center" vertical="center"/>
    </xf>
    <xf numFmtId="0" fontId="1" fillId="15" borderId="12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16" fontId="1" fillId="2" borderId="6" xfId="0" applyNumberFormat="1" applyFont="1" applyFill="1" applyBorder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31" fillId="0" borderId="0" xfId="0" applyFont="1" applyAlignment="1">
      <alignment horizontal="center"/>
    </xf>
    <xf numFmtId="0" fontId="5" fillId="12" borderId="1" xfId="0" applyFont="1" applyFill="1" applyBorder="1" applyAlignment="1">
      <alignment horizontal="center" vertical="center"/>
    </xf>
    <xf numFmtId="0" fontId="5" fillId="11" borderId="2" xfId="0" applyFont="1" applyFill="1" applyBorder="1" applyAlignment="1">
      <alignment horizontal="center" vertical="center"/>
    </xf>
    <xf numFmtId="0" fontId="5" fillId="11" borderId="7" xfId="0" applyFont="1" applyFill="1" applyBorder="1" applyAlignment="1">
      <alignment horizontal="center" vertical="center"/>
    </xf>
    <xf numFmtId="0" fontId="5" fillId="11" borderId="3" xfId="0" applyFont="1" applyFill="1" applyBorder="1" applyAlignment="1">
      <alignment horizontal="center" vertical="center"/>
    </xf>
    <xf numFmtId="0" fontId="5" fillId="8" borderId="1" xfId="0" applyFont="1" applyFill="1" applyBorder="1" applyAlignment="1">
      <alignment horizontal="center" vertical="center"/>
    </xf>
    <xf numFmtId="0" fontId="5" fillId="10" borderId="1" xfId="0" applyFont="1" applyFill="1" applyBorder="1" applyAlignment="1">
      <alignment horizontal="center" vertical="center"/>
    </xf>
    <xf numFmtId="0" fontId="5" fillId="10" borderId="4" xfId="0" applyFont="1" applyFill="1" applyBorder="1" applyAlignment="1">
      <alignment horizontal="center" vertical="center"/>
    </xf>
    <xf numFmtId="0" fontId="5" fillId="10" borderId="6" xfId="0" applyFont="1" applyFill="1" applyBorder="1" applyAlignment="1">
      <alignment horizontal="center" vertical="center"/>
    </xf>
    <xf numFmtId="0" fontId="5" fillId="16" borderId="1" xfId="0" applyFont="1" applyFill="1" applyBorder="1" applyAlignment="1">
      <alignment horizontal="center" vertical="center"/>
    </xf>
    <xf numFmtId="0" fontId="5" fillId="13" borderId="1" xfId="0" applyFont="1" applyFill="1" applyBorder="1" applyAlignment="1">
      <alignment horizontal="center"/>
    </xf>
    <xf numFmtId="0" fontId="5" fillId="17" borderId="1" xfId="0" applyFont="1" applyFill="1" applyBorder="1" applyAlignment="1">
      <alignment horizontal="center" vertical="center"/>
    </xf>
    <xf numFmtId="0" fontId="5" fillId="8" borderId="2" xfId="0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0" fontId="5" fillId="8" borderId="6" xfId="0" applyFont="1" applyFill="1" applyBorder="1" applyAlignment="1">
      <alignment horizontal="center" vertical="center"/>
    </xf>
    <xf numFmtId="0" fontId="29" fillId="8" borderId="1" xfId="1" applyFont="1" applyFill="1" applyBorder="1" applyAlignment="1">
      <alignment horizontal="center" vertical="center" wrapText="1"/>
    </xf>
    <xf numFmtId="0" fontId="29" fillId="8" borderId="1" xfId="1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13" xfId="1" applyFont="1" applyFill="1" applyBorder="1" applyAlignment="1">
      <alignment horizontal="center" vertical="center" wrapText="1"/>
    </xf>
    <xf numFmtId="0" fontId="5" fillId="2" borderId="5" xfId="1" applyFont="1" applyFill="1" applyBorder="1" applyAlignment="1">
      <alignment horizontal="center" vertical="center" wrapText="1"/>
    </xf>
    <xf numFmtId="0" fontId="5" fillId="2" borderId="6" xfId="1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/>
    </xf>
    <xf numFmtId="16" fontId="5" fillId="2" borderId="6" xfId="0" applyNumberFormat="1" applyFont="1" applyFill="1" applyBorder="1" applyAlignment="1">
      <alignment horizontal="center" vertical="center"/>
    </xf>
    <xf numFmtId="0" fontId="32" fillId="2" borderId="15" xfId="0" applyFont="1" applyFill="1" applyBorder="1" applyAlignment="1">
      <alignment horizontal="center" vertical="center"/>
    </xf>
    <xf numFmtId="3" fontId="8" fillId="18" borderId="16" xfId="0" applyNumberFormat="1" applyFont="1" applyFill="1" applyBorder="1" applyAlignment="1">
      <alignment horizontal="center"/>
    </xf>
    <xf numFmtId="0" fontId="8" fillId="18" borderId="16" xfId="0" applyFont="1" applyFill="1" applyBorder="1" applyAlignment="1">
      <alignment horizontal="center"/>
    </xf>
    <xf numFmtId="0" fontId="8" fillId="18" borderId="17" xfId="0" applyFont="1" applyFill="1" applyBorder="1" applyAlignment="1">
      <alignment horizontal="center"/>
    </xf>
    <xf numFmtId="0" fontId="30" fillId="0" borderId="0" xfId="0" applyFont="1" applyAlignment="1">
      <alignment horizontal="center"/>
    </xf>
    <xf numFmtId="0" fontId="32" fillId="0" borderId="14" xfId="0" applyFont="1" applyBorder="1" applyAlignment="1">
      <alignment horizontal="center" wrapText="1"/>
    </xf>
    <xf numFmtId="0" fontId="32" fillId="0" borderId="14" xfId="0" applyFont="1" applyBorder="1" applyAlignment="1">
      <alignment horizontal="center"/>
    </xf>
    <xf numFmtId="0" fontId="33" fillId="2" borderId="15" xfId="0" applyFont="1" applyFill="1" applyBorder="1" applyAlignment="1">
      <alignment horizontal="center" vertical="center" wrapText="1"/>
    </xf>
    <xf numFmtId="0" fontId="33" fillId="2" borderId="15" xfId="0" applyFont="1" applyFill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5" xfId="0" applyFont="1" applyBorder="1" applyAlignment="1">
      <alignment horizontal="center" vertical="center" wrapText="1"/>
    </xf>
    <xf numFmtId="0" fontId="37" fillId="0" borderId="0" xfId="0" applyFont="1" applyAlignment="1">
      <alignment horizontal="center"/>
    </xf>
    <xf numFmtId="0" fontId="4" fillId="0" borderId="18" xfId="0" applyFont="1" applyBorder="1" applyAlignment="1">
      <alignment horizontal="center" vertical="center"/>
    </xf>
    <xf numFmtId="0" fontId="34" fillId="0" borderId="0" xfId="0" applyFont="1" applyAlignment="1">
      <alignment horizontal="center"/>
    </xf>
    <xf numFmtId="0" fontId="35" fillId="0" borderId="0" xfId="0" applyFont="1" applyAlignment="1">
      <alignment horizontal="center"/>
    </xf>
    <xf numFmtId="0" fontId="4" fillId="0" borderId="18" xfId="0" applyFont="1" applyBorder="1" applyAlignment="1">
      <alignment horizontal="center" vertical="center" wrapText="1"/>
    </xf>
    <xf numFmtId="0" fontId="4" fillId="12" borderId="15" xfId="0" applyFont="1" applyFill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8" fillId="0" borderId="0" xfId="0" applyFont="1" applyAlignment="1">
      <alignment horizontal="center"/>
    </xf>
    <xf numFmtId="0" fontId="47" fillId="0" borderId="0" xfId="0" applyFont="1" applyAlignment="1">
      <alignment horizontal="center"/>
    </xf>
    <xf numFmtId="0" fontId="53" fillId="0" borderId="0" xfId="0" applyFont="1" applyAlignment="1">
      <alignment horizontal="center"/>
    </xf>
    <xf numFmtId="0" fontId="36" fillId="0" borderId="0" xfId="0" applyFont="1" applyAlignment="1">
      <alignment horizontal="center"/>
    </xf>
    <xf numFmtId="0" fontId="38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29" fillId="0" borderId="15" xfId="0" applyFont="1" applyBorder="1" applyAlignment="1">
      <alignment horizontal="center" vertical="center" wrapText="1"/>
    </xf>
    <xf numFmtId="0" fontId="29" fillId="0" borderId="15" xfId="0" applyFont="1" applyBorder="1" applyAlignment="1">
      <alignment horizontal="center" wrapText="1"/>
    </xf>
    <xf numFmtId="0" fontId="4" fillId="0" borderId="14" xfId="0" applyFont="1" applyBorder="1" applyAlignment="1">
      <alignment horizontal="center" wrapText="1"/>
    </xf>
    <xf numFmtId="0" fontId="4" fillId="0" borderId="14" xfId="0" applyFont="1" applyBorder="1" applyAlignment="1">
      <alignment horizontal="center"/>
    </xf>
    <xf numFmtId="0" fontId="4" fillId="0" borderId="19" xfId="0" applyFont="1" applyBorder="1" applyAlignment="1">
      <alignment horizontal="center" vertical="center"/>
    </xf>
    <xf numFmtId="0" fontId="43" fillId="0" borderId="0" xfId="0" applyFont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6" fillId="0" borderId="0" xfId="0" applyFont="1" applyAlignment="1">
      <alignment horizontal="center"/>
    </xf>
  </cellXfs>
  <cellStyles count="2">
    <cellStyle name="Normal" xfId="0" builtinId="0"/>
    <cellStyle name="Note" xfId="1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7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8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9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9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0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171450</xdr:colOff>
      <xdr:row>5</xdr:row>
      <xdr:rowOff>57150</xdr:rowOff>
    </xdr:from>
    <xdr:to>
      <xdr:col>9</xdr:col>
      <xdr:colOff>518720</xdr:colOff>
      <xdr:row>5</xdr:row>
      <xdr:rowOff>1032595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1050" y="1009650"/>
          <a:ext cx="6462320" cy="975445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6</xdr:row>
      <xdr:rowOff>657225</xdr:rowOff>
    </xdr:from>
    <xdr:to>
      <xdr:col>9</xdr:col>
      <xdr:colOff>600075</xdr:colOff>
      <xdr:row>6</xdr:row>
      <xdr:rowOff>657225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>
          <a:off x="609600" y="2714625"/>
          <a:ext cx="69437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7</xdr:row>
      <xdr:rowOff>19050</xdr:rowOff>
    </xdr:from>
    <xdr:to>
      <xdr:col>9</xdr:col>
      <xdr:colOff>600075</xdr:colOff>
      <xdr:row>7</xdr:row>
      <xdr:rowOff>19050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>
        <a:xfrm>
          <a:off x="609600" y="2752725"/>
          <a:ext cx="6943725" cy="0"/>
        </a:xfrm>
        <a:prstGeom prst="line">
          <a:avLst/>
        </a:prstGeom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285750</xdr:colOff>
      <xdr:row>3</xdr:row>
      <xdr:rowOff>152400</xdr:rowOff>
    </xdr:from>
    <xdr:to>
      <xdr:col>9</xdr:col>
      <xdr:colOff>781050</xdr:colOff>
      <xdr:row>3</xdr:row>
      <xdr:rowOff>1295400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95350" y="723900"/>
          <a:ext cx="6858000" cy="114300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2</xdr:row>
      <xdr:rowOff>762000</xdr:rowOff>
    </xdr:from>
    <xdr:to>
      <xdr:col>6</xdr:col>
      <xdr:colOff>981075</xdr:colOff>
      <xdr:row>2</xdr:row>
      <xdr:rowOff>762000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CxnSpPr/>
      </xdr:nvCxnSpPr>
      <xdr:spPr>
        <a:xfrm>
          <a:off x="657225" y="1143000"/>
          <a:ext cx="74009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47625</xdr:colOff>
      <xdr:row>3</xdr:row>
      <xdr:rowOff>0</xdr:rowOff>
    </xdr:from>
    <xdr:to>
      <xdr:col>6</xdr:col>
      <xdr:colOff>971550</xdr:colOff>
      <xdr:row>3</xdr:row>
      <xdr:rowOff>0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CxnSpPr/>
      </xdr:nvCxnSpPr>
      <xdr:spPr>
        <a:xfrm>
          <a:off x="657225" y="1171575"/>
          <a:ext cx="7391400" cy="0"/>
        </a:xfrm>
        <a:prstGeom prst="line">
          <a:avLst/>
        </a:prstGeom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95250</xdr:colOff>
      <xdr:row>1</xdr:row>
      <xdr:rowOff>9524</xdr:rowOff>
    </xdr:from>
    <xdr:to>
      <xdr:col>6</xdr:col>
      <xdr:colOff>952500</xdr:colOff>
      <xdr:row>1</xdr:row>
      <xdr:rowOff>819149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A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4850" y="200024"/>
          <a:ext cx="7324725" cy="809625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0</xdr:rowOff>
    </xdr:from>
    <xdr:to>
      <xdr:col>11</xdr:col>
      <xdr:colOff>9525</xdr:colOff>
      <xdr:row>5</xdr:row>
      <xdr:rowOff>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CxnSpPr/>
      </xdr:nvCxnSpPr>
      <xdr:spPr>
        <a:xfrm>
          <a:off x="609600" y="2362200"/>
          <a:ext cx="82962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5</xdr:row>
      <xdr:rowOff>28575</xdr:rowOff>
    </xdr:from>
    <xdr:to>
      <xdr:col>11</xdr:col>
      <xdr:colOff>9525</xdr:colOff>
      <xdr:row>5</xdr:row>
      <xdr:rowOff>28575</xdr:rowOff>
    </xdr:to>
    <xdr:cxnSp macro="">
      <xdr:nvCxnSpPr>
        <xdr:cNvPr id="7" name="Straight Connector 6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CxnSpPr/>
      </xdr:nvCxnSpPr>
      <xdr:spPr>
        <a:xfrm>
          <a:off x="609600" y="2390775"/>
          <a:ext cx="8296275" cy="0"/>
        </a:xfrm>
        <a:prstGeom prst="line">
          <a:avLst/>
        </a:prstGeom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133351</xdr:colOff>
      <xdr:row>3</xdr:row>
      <xdr:rowOff>123824</xdr:rowOff>
    </xdr:from>
    <xdr:to>
      <xdr:col>10</xdr:col>
      <xdr:colOff>790576</xdr:colOff>
      <xdr:row>3</xdr:row>
      <xdr:rowOff>981075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2951" y="695324"/>
          <a:ext cx="7715250" cy="857251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809625</xdr:colOff>
      <xdr:row>2</xdr:row>
      <xdr:rowOff>9525</xdr:rowOff>
    </xdr:from>
    <xdr:to>
      <xdr:col>14</xdr:col>
      <xdr:colOff>331407</xdr:colOff>
      <xdr:row>2</xdr:row>
      <xdr:rowOff>962024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28800" y="390525"/>
          <a:ext cx="8065707" cy="952499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152401</xdr:colOff>
      <xdr:row>2</xdr:row>
      <xdr:rowOff>19050</xdr:rowOff>
    </xdr:from>
    <xdr:to>
      <xdr:col>11</xdr:col>
      <xdr:colOff>19051</xdr:colOff>
      <xdr:row>2</xdr:row>
      <xdr:rowOff>1017733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1" y="400050"/>
          <a:ext cx="7524750" cy="998683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314324</xdr:colOff>
      <xdr:row>2</xdr:row>
      <xdr:rowOff>323851</xdr:rowOff>
    </xdr:from>
    <xdr:to>
      <xdr:col>15</xdr:col>
      <xdr:colOff>555625</xdr:colOff>
      <xdr:row>2</xdr:row>
      <xdr:rowOff>1486367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7574" y="704851"/>
          <a:ext cx="9448801" cy="1162516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4</xdr:row>
      <xdr:rowOff>0</xdr:rowOff>
    </xdr:from>
    <xdr:to>
      <xdr:col>16</xdr:col>
      <xdr:colOff>19050</xdr:colOff>
      <xdr:row>4</xdr:row>
      <xdr:rowOff>0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00000000-0008-0000-0E00-000005000000}"/>
            </a:ext>
          </a:extLst>
        </xdr:cNvPr>
        <xdr:cNvCxnSpPr/>
      </xdr:nvCxnSpPr>
      <xdr:spPr>
        <a:xfrm>
          <a:off x="609600" y="2419350"/>
          <a:ext cx="100774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4</xdr:row>
      <xdr:rowOff>28575</xdr:rowOff>
    </xdr:from>
    <xdr:to>
      <xdr:col>16</xdr:col>
      <xdr:colOff>19050</xdr:colOff>
      <xdr:row>4</xdr:row>
      <xdr:rowOff>28575</xdr:rowOff>
    </xdr:to>
    <xdr:cxnSp macro="">
      <xdr:nvCxnSpPr>
        <xdr:cNvPr id="9" name="Straight Connector 8">
          <a:extLst>
            <a:ext uri="{FF2B5EF4-FFF2-40B4-BE49-F238E27FC236}">
              <a16:creationId xmlns:a16="http://schemas.microsoft.com/office/drawing/2014/main" id="{00000000-0008-0000-0E00-000009000000}"/>
            </a:ext>
          </a:extLst>
        </xdr:cNvPr>
        <xdr:cNvCxnSpPr/>
      </xdr:nvCxnSpPr>
      <xdr:spPr>
        <a:xfrm>
          <a:off x="609600" y="2447925"/>
          <a:ext cx="10077450" cy="0"/>
        </a:xfrm>
        <a:prstGeom prst="line">
          <a:avLst/>
        </a:prstGeom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4</xdr:row>
      <xdr:rowOff>0</xdr:rowOff>
    </xdr:from>
    <xdr:to>
      <xdr:col>30</xdr:col>
      <xdr:colOff>19050</xdr:colOff>
      <xdr:row>4</xdr:row>
      <xdr:rowOff>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CxnSpPr/>
      </xdr:nvCxnSpPr>
      <xdr:spPr>
        <a:xfrm>
          <a:off x="657225" y="1114425"/>
          <a:ext cx="14401800" cy="0"/>
        </a:xfrm>
        <a:prstGeom prst="line">
          <a:avLst/>
        </a:prstGeom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38100</xdr:colOff>
      <xdr:row>4</xdr:row>
      <xdr:rowOff>19050</xdr:rowOff>
    </xdr:from>
    <xdr:to>
      <xdr:col>30</xdr:col>
      <xdr:colOff>9525</xdr:colOff>
      <xdr:row>4</xdr:row>
      <xdr:rowOff>19050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CxnSpPr/>
      </xdr:nvCxnSpPr>
      <xdr:spPr>
        <a:xfrm>
          <a:off x="647700" y="1133475"/>
          <a:ext cx="14401800" cy="0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228600</xdr:colOff>
      <xdr:row>2</xdr:row>
      <xdr:rowOff>285750</xdr:rowOff>
    </xdr:from>
    <xdr:to>
      <xdr:col>26</xdr:col>
      <xdr:colOff>180976</xdr:colOff>
      <xdr:row>2</xdr:row>
      <xdr:rowOff>1266825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F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19325" y="666750"/>
          <a:ext cx="11496676" cy="981075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0</xdr:rowOff>
    </xdr:from>
    <xdr:to>
      <xdr:col>14</xdr:col>
      <xdr:colOff>647700</xdr:colOff>
      <xdr:row>5</xdr:row>
      <xdr:rowOff>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1C52213A-0F61-4AAF-AE17-838A3624E96E}"/>
            </a:ext>
          </a:extLst>
        </xdr:cNvPr>
        <xdr:cNvCxnSpPr/>
      </xdr:nvCxnSpPr>
      <xdr:spPr>
        <a:xfrm>
          <a:off x="609600" y="1571625"/>
          <a:ext cx="84201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5</xdr:row>
      <xdr:rowOff>28575</xdr:rowOff>
    </xdr:from>
    <xdr:to>
      <xdr:col>14</xdr:col>
      <xdr:colOff>638175</xdr:colOff>
      <xdr:row>5</xdr:row>
      <xdr:rowOff>28575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22928499-115C-4AEF-B307-9EC384ABE31E}"/>
            </a:ext>
          </a:extLst>
        </xdr:cNvPr>
        <xdr:cNvCxnSpPr/>
      </xdr:nvCxnSpPr>
      <xdr:spPr>
        <a:xfrm>
          <a:off x="609600" y="1600200"/>
          <a:ext cx="8410575" cy="0"/>
        </a:xfrm>
        <a:prstGeom prst="line">
          <a:avLst/>
        </a:prstGeom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171450</xdr:colOff>
      <xdr:row>3</xdr:row>
      <xdr:rowOff>66675</xdr:rowOff>
    </xdr:from>
    <xdr:to>
      <xdr:col>14</xdr:col>
      <xdr:colOff>485775</xdr:colOff>
      <xdr:row>3</xdr:row>
      <xdr:rowOff>1048216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CBC04EE7-2DD0-D8FA-CF3F-827A039969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1050" y="638175"/>
          <a:ext cx="8086725" cy="981541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414865</xdr:colOff>
      <xdr:row>4</xdr:row>
      <xdr:rowOff>32783</xdr:rowOff>
    </xdr:from>
    <xdr:to>
      <xdr:col>7</xdr:col>
      <xdr:colOff>232064</xdr:colOff>
      <xdr:row>4</xdr:row>
      <xdr:rowOff>1407969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D12E0AA-2A42-4453-9D81-04F8D9EAC6CB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42" t="17701" r="59379"/>
        <a:stretch/>
      </xdr:blipFill>
      <xdr:spPr bwMode="auto">
        <a:xfrm>
          <a:off x="1929340" y="966233"/>
          <a:ext cx="2369899" cy="1032286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26</xdr:col>
      <xdr:colOff>320387</xdr:colOff>
      <xdr:row>4</xdr:row>
      <xdr:rowOff>34636</xdr:rowOff>
    </xdr:from>
    <xdr:to>
      <xdr:col>32</xdr:col>
      <xdr:colOff>303998</xdr:colOff>
      <xdr:row>4</xdr:row>
      <xdr:rowOff>1433945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BD72F4A-A64E-4B50-877B-D0B7B7195B04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9138" t="17701" r="7"/>
        <a:stretch/>
      </xdr:blipFill>
      <xdr:spPr bwMode="auto">
        <a:xfrm>
          <a:off x="12617162" y="968086"/>
          <a:ext cx="2498211" cy="1056409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571500</xdr:colOff>
      <xdr:row>5</xdr:row>
      <xdr:rowOff>8659</xdr:rowOff>
    </xdr:from>
    <xdr:to>
      <xdr:col>33</xdr:col>
      <xdr:colOff>17318</xdr:colOff>
      <xdr:row>5</xdr:row>
      <xdr:rowOff>8659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A856F74B-5FFC-4AF9-B4F5-A724124EDB73}"/>
            </a:ext>
          </a:extLst>
        </xdr:cNvPr>
        <xdr:cNvCxnSpPr/>
      </xdr:nvCxnSpPr>
      <xdr:spPr>
        <a:xfrm>
          <a:off x="1181100" y="2094634"/>
          <a:ext cx="14466743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568036</xdr:colOff>
      <xdr:row>5</xdr:row>
      <xdr:rowOff>31173</xdr:rowOff>
    </xdr:from>
    <xdr:to>
      <xdr:col>33</xdr:col>
      <xdr:colOff>13854</xdr:colOff>
      <xdr:row>5</xdr:row>
      <xdr:rowOff>31173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C113BF4B-6F84-478A-A577-B96A26D5F876}"/>
            </a:ext>
          </a:extLst>
        </xdr:cNvPr>
        <xdr:cNvCxnSpPr/>
      </xdr:nvCxnSpPr>
      <xdr:spPr>
        <a:xfrm>
          <a:off x="1177636" y="2117148"/>
          <a:ext cx="14466743" cy="0"/>
        </a:xfrm>
        <a:prstGeom prst="line">
          <a:avLst/>
        </a:prstGeom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273845</xdr:colOff>
      <xdr:row>4</xdr:row>
      <xdr:rowOff>109101</xdr:rowOff>
    </xdr:from>
    <xdr:to>
      <xdr:col>7</xdr:col>
      <xdr:colOff>183093</xdr:colOff>
      <xdr:row>4</xdr:row>
      <xdr:rowOff>1735667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081336E-26DF-4F26-8280-12BDEF04CFD3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6" t="17701" r="60132"/>
        <a:stretch/>
      </xdr:blipFill>
      <xdr:spPr bwMode="auto">
        <a:xfrm>
          <a:off x="887678" y="871101"/>
          <a:ext cx="3519223" cy="1626566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50</xdr:col>
      <xdr:colOff>142875</xdr:colOff>
      <xdr:row>4</xdr:row>
      <xdr:rowOff>41551</xdr:rowOff>
    </xdr:from>
    <xdr:to>
      <xdr:col>58</xdr:col>
      <xdr:colOff>53079</xdr:colOff>
      <xdr:row>4</xdr:row>
      <xdr:rowOff>1619250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5D7578E-9BD5-4A04-8B31-7E0BA198D56A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405" t="17701" r="6"/>
        <a:stretch/>
      </xdr:blipFill>
      <xdr:spPr bwMode="auto">
        <a:xfrm>
          <a:off x="17668875" y="803551"/>
          <a:ext cx="2968787" cy="1577699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1</xdr:col>
      <xdr:colOff>107156</xdr:colOff>
      <xdr:row>5</xdr:row>
      <xdr:rowOff>35718</xdr:rowOff>
    </xdr:from>
    <xdr:to>
      <xdr:col>57</xdr:col>
      <xdr:colOff>369093</xdr:colOff>
      <xdr:row>5</xdr:row>
      <xdr:rowOff>35718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6480581B-E89C-42E2-857E-A4CCD4F68ECC}"/>
            </a:ext>
          </a:extLst>
        </xdr:cNvPr>
        <xdr:cNvCxnSpPr/>
      </xdr:nvCxnSpPr>
      <xdr:spPr>
        <a:xfrm>
          <a:off x="107156" y="2778918"/>
          <a:ext cx="21131212" cy="0"/>
        </a:xfrm>
        <a:prstGeom prst="line">
          <a:avLst/>
        </a:prstGeom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104775</xdr:colOff>
      <xdr:row>5</xdr:row>
      <xdr:rowOff>69056</xdr:rowOff>
    </xdr:from>
    <xdr:to>
      <xdr:col>57</xdr:col>
      <xdr:colOff>366712</xdr:colOff>
      <xdr:row>5</xdr:row>
      <xdr:rowOff>69056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8E04696A-BEF2-4804-90B3-6DB8D817A745}"/>
            </a:ext>
          </a:extLst>
        </xdr:cNvPr>
        <xdr:cNvCxnSpPr/>
      </xdr:nvCxnSpPr>
      <xdr:spPr>
        <a:xfrm>
          <a:off x="104775" y="2812256"/>
          <a:ext cx="21131212" cy="0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104775</xdr:colOff>
      <xdr:row>2</xdr:row>
      <xdr:rowOff>9525</xdr:rowOff>
    </xdr:from>
    <xdr:to>
      <xdr:col>19</xdr:col>
      <xdr:colOff>514350</xdr:colOff>
      <xdr:row>2</xdr:row>
      <xdr:rowOff>1200150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33950" y="390525"/>
          <a:ext cx="7724775" cy="1190625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295275</xdr:colOff>
      <xdr:row>5</xdr:row>
      <xdr:rowOff>47625</xdr:rowOff>
    </xdr:from>
    <xdr:to>
      <xdr:col>22</xdr:col>
      <xdr:colOff>390525</xdr:colOff>
      <xdr:row>5</xdr:row>
      <xdr:rowOff>1076325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0186CDF-E2E0-4A0A-B264-FB13CCF043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91275" y="1000125"/>
          <a:ext cx="7410450" cy="102870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2066925</xdr:colOff>
      <xdr:row>3</xdr:row>
      <xdr:rowOff>28575</xdr:rowOff>
    </xdr:from>
    <xdr:to>
      <xdr:col>11</xdr:col>
      <xdr:colOff>1638300</xdr:colOff>
      <xdr:row>7</xdr:row>
      <xdr:rowOff>83510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9E13A53-4BEB-4D5A-A689-1D3B4C2DF9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62425" y="600075"/>
          <a:ext cx="6305550" cy="816935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1209674</xdr:colOff>
      <xdr:row>3</xdr:row>
      <xdr:rowOff>90695</xdr:rowOff>
    </xdr:from>
    <xdr:to>
      <xdr:col>11</xdr:col>
      <xdr:colOff>714374</xdr:colOff>
      <xdr:row>7</xdr:row>
      <xdr:rowOff>142875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9CE90D8-52C8-48EA-A0C8-81130B1954F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16771"/>
        <a:stretch/>
      </xdr:blipFill>
      <xdr:spPr>
        <a:xfrm>
          <a:off x="2771774" y="662195"/>
          <a:ext cx="6810375" cy="81418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342901</xdr:colOff>
      <xdr:row>2</xdr:row>
      <xdr:rowOff>28576</xdr:rowOff>
    </xdr:from>
    <xdr:to>
      <xdr:col>14</xdr:col>
      <xdr:colOff>447538</xdr:colOff>
      <xdr:row>8</xdr:row>
      <xdr:rowOff>31336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A0E45D3-DD4C-445A-9619-71F7F5F9584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16771"/>
        <a:stretch/>
      </xdr:blipFill>
      <xdr:spPr>
        <a:xfrm>
          <a:off x="3124201" y="28576"/>
          <a:ext cx="6886437" cy="114576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542925</xdr:colOff>
      <xdr:row>3</xdr:row>
      <xdr:rowOff>47625</xdr:rowOff>
    </xdr:from>
    <xdr:to>
      <xdr:col>9</xdr:col>
      <xdr:colOff>585382</xdr:colOff>
      <xdr:row>3</xdr:row>
      <xdr:rowOff>1152525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71E3911-0265-4502-A7E6-B87135B2B3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14625" y="619125"/>
          <a:ext cx="6309907" cy="11049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33337</xdr:colOff>
      <xdr:row>3</xdr:row>
      <xdr:rowOff>30956</xdr:rowOff>
    </xdr:from>
    <xdr:to>
      <xdr:col>13</xdr:col>
      <xdr:colOff>325757</xdr:colOff>
      <xdr:row>3</xdr:row>
      <xdr:rowOff>1219779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81150" y="602456"/>
          <a:ext cx="7721920" cy="118882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361950</xdr:colOff>
      <xdr:row>4</xdr:row>
      <xdr:rowOff>152400</xdr:rowOff>
    </xdr:from>
    <xdr:to>
      <xdr:col>17</xdr:col>
      <xdr:colOff>113826</xdr:colOff>
      <xdr:row>4</xdr:row>
      <xdr:rowOff>1341223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90875" y="914400"/>
          <a:ext cx="7724301" cy="118882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582083</xdr:colOff>
      <xdr:row>3</xdr:row>
      <xdr:rowOff>31751</xdr:rowOff>
    </xdr:from>
    <xdr:to>
      <xdr:col>17</xdr:col>
      <xdr:colOff>332648</xdr:colOff>
      <xdr:row>3</xdr:row>
      <xdr:rowOff>1220574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50166" y="603251"/>
          <a:ext cx="7730398" cy="118882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5</xdr:col>
      <xdr:colOff>1333500</xdr:colOff>
      <xdr:row>4</xdr:row>
      <xdr:rowOff>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CxnSpPr/>
      </xdr:nvCxnSpPr>
      <xdr:spPr>
        <a:xfrm>
          <a:off x="609600" y="2581275"/>
          <a:ext cx="54864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4</xdr:row>
      <xdr:rowOff>28575</xdr:rowOff>
    </xdr:from>
    <xdr:to>
      <xdr:col>6</xdr:col>
      <xdr:colOff>9525</xdr:colOff>
      <xdr:row>4</xdr:row>
      <xdr:rowOff>28575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CxnSpPr/>
      </xdr:nvCxnSpPr>
      <xdr:spPr>
        <a:xfrm>
          <a:off x="609600" y="2609850"/>
          <a:ext cx="5505450" cy="0"/>
        </a:xfrm>
        <a:prstGeom prst="line">
          <a:avLst/>
        </a:prstGeom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219075</xdr:colOff>
      <xdr:row>2</xdr:row>
      <xdr:rowOff>114300</xdr:rowOff>
    </xdr:from>
    <xdr:to>
      <xdr:col>5</xdr:col>
      <xdr:colOff>1114425</xdr:colOff>
      <xdr:row>2</xdr:row>
      <xdr:rowOff>1089745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8675" y="495300"/>
          <a:ext cx="5124450" cy="97544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238125</xdr:colOff>
      <xdr:row>3</xdr:row>
      <xdr:rowOff>133350</xdr:rowOff>
    </xdr:from>
    <xdr:to>
      <xdr:col>10</xdr:col>
      <xdr:colOff>428625</xdr:colOff>
      <xdr:row>3</xdr:row>
      <xdr:rowOff>1209675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57325" y="704850"/>
          <a:ext cx="5372100" cy="107632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828675</xdr:colOff>
      <xdr:row>2</xdr:row>
      <xdr:rowOff>38101</xdr:rowOff>
    </xdr:from>
    <xdr:to>
      <xdr:col>11</xdr:col>
      <xdr:colOff>504825</xdr:colOff>
      <xdr:row>2</xdr:row>
      <xdr:rowOff>1247775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66900" y="419101"/>
          <a:ext cx="6391275" cy="120967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590550</xdr:colOff>
      <xdr:row>5</xdr:row>
      <xdr:rowOff>0</xdr:rowOff>
    </xdr:from>
    <xdr:to>
      <xdr:col>11</xdr:col>
      <xdr:colOff>733425</xdr:colOff>
      <xdr:row>5</xdr:row>
      <xdr:rowOff>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CxnSpPr/>
      </xdr:nvCxnSpPr>
      <xdr:spPr>
        <a:xfrm>
          <a:off x="590550" y="2257425"/>
          <a:ext cx="107442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600075</xdr:colOff>
      <xdr:row>5</xdr:row>
      <xdr:rowOff>28575</xdr:rowOff>
    </xdr:from>
    <xdr:to>
      <xdr:col>12</xdr:col>
      <xdr:colOff>0</xdr:colOff>
      <xdr:row>5</xdr:row>
      <xdr:rowOff>28575</xdr:rowOff>
    </xdr:to>
    <xdr:cxnSp macro="">
      <xdr:nvCxnSpPr>
        <xdr:cNvPr id="7" name="Straight Connector 6"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CxnSpPr/>
      </xdr:nvCxnSpPr>
      <xdr:spPr>
        <a:xfrm>
          <a:off x="600075" y="2286000"/>
          <a:ext cx="10744200" cy="0"/>
        </a:xfrm>
        <a:prstGeom prst="line">
          <a:avLst/>
        </a:prstGeom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142875</xdr:colOff>
      <xdr:row>3</xdr:row>
      <xdr:rowOff>47625</xdr:rowOff>
    </xdr:from>
    <xdr:to>
      <xdr:col>11</xdr:col>
      <xdr:colOff>619124</xdr:colOff>
      <xdr:row>3</xdr:row>
      <xdr:rowOff>1171574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2475" y="619125"/>
          <a:ext cx="9944099" cy="11239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J46"/>
  <sheetViews>
    <sheetView tabSelected="1" zoomScaleNormal="100" workbookViewId="0">
      <selection activeCell="Q24" sqref="Q24"/>
    </sheetView>
  </sheetViews>
  <sheetFormatPr defaultRowHeight="15" x14ac:dyDescent="0.25"/>
  <cols>
    <col min="2" max="2" width="5.5703125" customWidth="1"/>
    <col min="3" max="3" width="18.140625" customWidth="1"/>
    <col min="4" max="4" width="7.85546875" customWidth="1"/>
    <col min="5" max="5" width="8.140625" customWidth="1"/>
    <col min="6" max="6" width="16.28515625" customWidth="1"/>
    <col min="9" max="9" width="17.42578125" customWidth="1"/>
    <col min="10" max="10" width="9.7109375" customWidth="1"/>
  </cols>
  <sheetData>
    <row r="6" spans="1:10" ht="87" customHeight="1" x14ac:dyDescent="0.25">
      <c r="B6" s="204"/>
      <c r="C6" s="204"/>
      <c r="D6" s="204"/>
      <c r="E6" s="204"/>
      <c r="F6" s="204"/>
      <c r="G6" s="204"/>
      <c r="H6" s="204"/>
      <c r="I6" s="204"/>
      <c r="J6" s="204"/>
    </row>
    <row r="7" spans="1:10" ht="53.25" customHeight="1" x14ac:dyDescent="0.4">
      <c r="B7" s="206" t="s">
        <v>245</v>
      </c>
      <c r="C7" s="207"/>
      <c r="D7" s="207"/>
      <c r="E7" s="207"/>
      <c r="F7" s="207"/>
      <c r="G7" s="207"/>
      <c r="H7" s="207"/>
      <c r="I7" s="207"/>
      <c r="J7" s="207"/>
    </row>
    <row r="8" spans="1:10" ht="18.75" x14ac:dyDescent="0.3">
      <c r="B8" s="208"/>
      <c r="C8" s="208"/>
    </row>
    <row r="9" spans="1:10" ht="31.5" x14ac:dyDescent="0.25">
      <c r="B9" s="210" t="s">
        <v>72</v>
      </c>
      <c r="C9" s="210" t="s">
        <v>106</v>
      </c>
      <c r="D9" s="209" t="s">
        <v>115</v>
      </c>
      <c r="E9" s="209"/>
      <c r="F9" s="35" t="s">
        <v>116</v>
      </c>
      <c r="G9" s="209" t="s">
        <v>117</v>
      </c>
      <c r="H9" s="210"/>
      <c r="I9" s="35" t="s">
        <v>118</v>
      </c>
      <c r="J9" s="210" t="s">
        <v>17</v>
      </c>
    </row>
    <row r="10" spans="1:10" ht="21" x14ac:dyDescent="0.35">
      <c r="A10" s="22"/>
      <c r="B10" s="210"/>
      <c r="C10" s="210"/>
      <c r="D10" s="30" t="s">
        <v>1</v>
      </c>
      <c r="E10" s="30" t="s">
        <v>0</v>
      </c>
      <c r="F10" s="104" t="s">
        <v>119</v>
      </c>
      <c r="G10" s="30" t="s">
        <v>1</v>
      </c>
      <c r="H10" s="30" t="s">
        <v>0</v>
      </c>
      <c r="I10" s="104" t="s">
        <v>119</v>
      </c>
      <c r="J10" s="210"/>
    </row>
    <row r="11" spans="1:10" ht="15.75" x14ac:dyDescent="0.25">
      <c r="B11" s="6">
        <v>1</v>
      </c>
      <c r="C11" s="34" t="s">
        <v>3</v>
      </c>
      <c r="D11" s="27">
        <v>394</v>
      </c>
      <c r="E11" s="27">
        <v>354</v>
      </c>
      <c r="F11" s="27">
        <f>E11+D11</f>
        <v>748</v>
      </c>
      <c r="G11" s="27">
        <v>145</v>
      </c>
      <c r="H11" s="27">
        <v>34</v>
      </c>
      <c r="I11" s="27">
        <f>H11+G11</f>
        <v>179</v>
      </c>
      <c r="J11" s="33"/>
    </row>
    <row r="12" spans="1:10" ht="15.75" x14ac:dyDescent="0.25">
      <c r="B12" s="6">
        <v>2</v>
      </c>
      <c r="C12" s="34" t="s">
        <v>4</v>
      </c>
      <c r="D12" s="27">
        <v>135</v>
      </c>
      <c r="E12" s="27">
        <v>135</v>
      </c>
      <c r="F12" s="27">
        <f t="shared" ref="F12:F16" si="0">E12+D12</f>
        <v>270</v>
      </c>
      <c r="G12" s="27">
        <v>58</v>
      </c>
      <c r="H12" s="27">
        <v>17</v>
      </c>
      <c r="I12" s="27">
        <f t="shared" ref="I12:I16" si="1">H12+G12</f>
        <v>75</v>
      </c>
      <c r="J12" s="33"/>
    </row>
    <row r="13" spans="1:10" ht="15.75" x14ac:dyDescent="0.25">
      <c r="B13" s="6">
        <v>3</v>
      </c>
      <c r="C13" s="34" t="s">
        <v>5</v>
      </c>
      <c r="D13" s="27">
        <v>134</v>
      </c>
      <c r="E13" s="27">
        <v>120</v>
      </c>
      <c r="F13" s="27">
        <f t="shared" si="0"/>
        <v>254</v>
      </c>
      <c r="G13" s="27">
        <v>50</v>
      </c>
      <c r="H13" s="27">
        <v>18</v>
      </c>
      <c r="I13" s="27">
        <f t="shared" si="1"/>
        <v>68</v>
      </c>
      <c r="J13" s="33"/>
    </row>
    <row r="14" spans="1:10" ht="15.75" x14ac:dyDescent="0.25">
      <c r="B14" s="6">
        <v>4</v>
      </c>
      <c r="C14" s="34" t="s">
        <v>6</v>
      </c>
      <c r="D14" s="27">
        <v>148</v>
      </c>
      <c r="E14" s="27">
        <v>138</v>
      </c>
      <c r="F14" s="27">
        <f t="shared" si="0"/>
        <v>286</v>
      </c>
      <c r="G14" s="27">
        <v>61</v>
      </c>
      <c r="H14" s="27">
        <v>13</v>
      </c>
      <c r="I14" s="27">
        <f>H14+G14</f>
        <v>74</v>
      </c>
      <c r="J14" s="33"/>
    </row>
    <row r="15" spans="1:10" ht="15.75" x14ac:dyDescent="0.25">
      <c r="B15" s="6">
        <v>5</v>
      </c>
      <c r="C15" s="34" t="s">
        <v>7</v>
      </c>
      <c r="D15" s="27">
        <v>241</v>
      </c>
      <c r="E15" s="27">
        <v>196</v>
      </c>
      <c r="F15" s="27">
        <f t="shared" si="0"/>
        <v>437</v>
      </c>
      <c r="G15" s="27">
        <v>98</v>
      </c>
      <c r="H15" s="27">
        <v>6</v>
      </c>
      <c r="I15" s="27">
        <f t="shared" si="1"/>
        <v>104</v>
      </c>
      <c r="J15" s="33"/>
    </row>
    <row r="16" spans="1:10" ht="15.75" x14ac:dyDescent="0.25">
      <c r="B16" s="6">
        <v>6</v>
      </c>
      <c r="C16" s="34" t="s">
        <v>139</v>
      </c>
      <c r="D16" s="27">
        <v>74</v>
      </c>
      <c r="E16" s="27">
        <v>51</v>
      </c>
      <c r="F16" s="27">
        <f t="shared" si="0"/>
        <v>125</v>
      </c>
      <c r="G16" s="27">
        <v>32</v>
      </c>
      <c r="H16" s="27">
        <v>4</v>
      </c>
      <c r="I16" s="27">
        <f t="shared" si="1"/>
        <v>36</v>
      </c>
      <c r="J16" s="33"/>
    </row>
    <row r="17" spans="2:10" ht="15.75" x14ac:dyDescent="0.25">
      <c r="B17" s="205" t="s">
        <v>71</v>
      </c>
      <c r="C17" s="205"/>
      <c r="D17" s="32">
        <f t="shared" ref="D17:I17" si="2">SUM(D11:D16)</f>
        <v>1126</v>
      </c>
      <c r="E17" s="32">
        <f t="shared" si="2"/>
        <v>994</v>
      </c>
      <c r="F17" s="32">
        <f t="shared" si="2"/>
        <v>2120</v>
      </c>
      <c r="G17" s="32">
        <f t="shared" si="2"/>
        <v>444</v>
      </c>
      <c r="H17" s="32">
        <f t="shared" si="2"/>
        <v>92</v>
      </c>
      <c r="I17" s="32">
        <f t="shared" si="2"/>
        <v>536</v>
      </c>
      <c r="J17" s="37"/>
    </row>
    <row r="18" spans="2:10" ht="23.25" x14ac:dyDescent="0.35">
      <c r="B18" s="14"/>
      <c r="C18" s="14"/>
      <c r="D18" s="14"/>
      <c r="E18" s="14"/>
      <c r="F18" s="14"/>
      <c r="G18" s="14"/>
      <c r="H18" s="14"/>
      <c r="I18" s="14"/>
      <c r="J18" s="14"/>
    </row>
    <row r="19" spans="2:10" ht="23.25" x14ac:dyDescent="0.35">
      <c r="B19" s="211" t="s">
        <v>418</v>
      </c>
      <c r="C19" s="211"/>
      <c r="D19" s="211"/>
      <c r="E19" s="14"/>
      <c r="F19" s="14"/>
      <c r="G19" s="14"/>
      <c r="H19" s="14"/>
      <c r="I19" s="14"/>
      <c r="J19" s="14"/>
    </row>
    <row r="20" spans="2:10" ht="23.25" x14ac:dyDescent="0.35">
      <c r="B20" s="211" t="s">
        <v>144</v>
      </c>
      <c r="C20" s="211"/>
      <c r="D20" s="211"/>
      <c r="E20" s="14"/>
      <c r="F20" s="14"/>
      <c r="G20" s="14"/>
      <c r="H20" s="211" t="s">
        <v>146</v>
      </c>
      <c r="I20" s="211"/>
      <c r="J20" s="211"/>
    </row>
    <row r="21" spans="2:10" ht="23.25" x14ac:dyDescent="0.35">
      <c r="B21" s="212"/>
      <c r="C21" s="212"/>
      <c r="D21" s="212"/>
      <c r="E21" s="14"/>
      <c r="F21" s="14"/>
      <c r="G21" s="14"/>
      <c r="H21" s="212"/>
      <c r="I21" s="212"/>
      <c r="J21" s="212"/>
    </row>
    <row r="22" spans="2:10" ht="19.5" customHeight="1" x14ac:dyDescent="0.35">
      <c r="B22" s="213" t="s">
        <v>152</v>
      </c>
      <c r="C22" s="213"/>
      <c r="D22" s="213"/>
      <c r="E22" s="14"/>
      <c r="F22" s="14"/>
      <c r="G22" s="14"/>
      <c r="H22" s="213" t="s">
        <v>148</v>
      </c>
      <c r="I22" s="213"/>
      <c r="J22" s="213"/>
    </row>
    <row r="23" spans="2:10" ht="16.5" customHeight="1" x14ac:dyDescent="0.35">
      <c r="B23" s="211" t="s">
        <v>145</v>
      </c>
      <c r="C23" s="211"/>
      <c r="D23" s="211"/>
      <c r="E23" s="14"/>
      <c r="F23" s="14"/>
      <c r="G23" s="14"/>
      <c r="H23" s="211" t="s">
        <v>147</v>
      </c>
      <c r="I23" s="211"/>
      <c r="J23" s="211"/>
    </row>
    <row r="24" spans="2:10" ht="23.25" x14ac:dyDescent="0.35">
      <c r="B24" s="14"/>
      <c r="C24" s="14"/>
      <c r="D24" s="14"/>
      <c r="E24" s="14"/>
      <c r="F24" s="14"/>
      <c r="G24" s="14"/>
      <c r="H24" s="14"/>
      <c r="I24" s="14"/>
      <c r="J24" s="14"/>
    </row>
    <row r="25" spans="2:10" ht="23.25" x14ac:dyDescent="0.35">
      <c r="B25" s="14"/>
      <c r="C25" s="14"/>
      <c r="D25" s="14"/>
      <c r="E25" s="14"/>
      <c r="F25" s="14"/>
      <c r="G25" s="14"/>
      <c r="H25" s="14"/>
      <c r="I25" s="14"/>
      <c r="J25" s="14"/>
    </row>
    <row r="26" spans="2:10" ht="23.25" x14ac:dyDescent="0.35">
      <c r="B26" s="14"/>
      <c r="C26" s="14"/>
      <c r="D26" s="14"/>
      <c r="E26" s="14"/>
      <c r="F26" s="14"/>
      <c r="G26" s="14"/>
      <c r="H26" s="14"/>
      <c r="I26" s="14"/>
      <c r="J26" s="14"/>
    </row>
    <row r="27" spans="2:10" ht="23.25" x14ac:dyDescent="0.35">
      <c r="B27" s="14"/>
      <c r="C27" s="14"/>
      <c r="D27" s="14"/>
      <c r="E27" s="14"/>
      <c r="F27" s="14"/>
      <c r="G27" s="14"/>
      <c r="H27" s="14"/>
      <c r="I27" s="14"/>
      <c r="J27" s="14"/>
    </row>
    <row r="28" spans="2:10" ht="23.25" x14ac:dyDescent="0.35">
      <c r="B28" s="14"/>
      <c r="C28" s="14"/>
      <c r="D28" s="14"/>
      <c r="E28" s="14"/>
      <c r="F28" s="14"/>
      <c r="G28" s="14"/>
      <c r="H28" s="14"/>
      <c r="I28" s="14"/>
      <c r="J28" s="14"/>
    </row>
    <row r="29" spans="2:10" ht="23.25" x14ac:dyDescent="0.35">
      <c r="B29" s="14"/>
      <c r="C29" s="14"/>
      <c r="D29" s="14"/>
      <c r="E29" s="14"/>
      <c r="F29" s="14"/>
      <c r="G29" s="14"/>
      <c r="H29" s="14"/>
      <c r="I29" s="14"/>
      <c r="J29" s="14"/>
    </row>
    <row r="30" spans="2:10" ht="23.25" customHeight="1" x14ac:dyDescent="0.25">
      <c r="B30" s="111"/>
      <c r="C30" s="111"/>
      <c r="D30" s="111"/>
      <c r="E30" s="111"/>
      <c r="F30" s="111"/>
      <c r="G30" s="111"/>
      <c r="H30" s="111"/>
      <c r="I30" s="111"/>
      <c r="J30" s="111"/>
    </row>
    <row r="31" spans="2:10" ht="18.75" x14ac:dyDescent="0.3">
      <c r="B31" s="112"/>
      <c r="C31" s="112"/>
    </row>
    <row r="32" spans="2:10" ht="15.75" x14ac:dyDescent="0.25">
      <c r="B32" s="57"/>
      <c r="C32" s="57"/>
      <c r="D32" s="113"/>
      <c r="E32" s="113"/>
      <c r="F32" s="109"/>
      <c r="G32" s="113"/>
      <c r="H32" s="113"/>
      <c r="I32" s="109"/>
      <c r="J32" s="57"/>
    </row>
    <row r="33" spans="2:10" ht="15.75" x14ac:dyDescent="0.25">
      <c r="B33" s="57"/>
      <c r="C33" s="57"/>
      <c r="D33" s="77"/>
      <c r="E33" s="77"/>
      <c r="F33" s="108"/>
      <c r="G33" s="77"/>
      <c r="H33" s="77"/>
      <c r="I33" s="108"/>
      <c r="J33" s="57"/>
    </row>
    <row r="34" spans="2:10" ht="15.75" x14ac:dyDescent="0.25">
      <c r="B34" s="77"/>
      <c r="C34" s="57"/>
      <c r="D34" s="100"/>
      <c r="E34" s="100"/>
      <c r="F34" s="100"/>
      <c r="G34" s="100"/>
      <c r="H34" s="100"/>
      <c r="I34" s="100"/>
      <c r="J34" s="110"/>
    </row>
    <row r="35" spans="2:10" ht="15.75" x14ac:dyDescent="0.25">
      <c r="B35" s="77"/>
      <c r="C35" s="57"/>
      <c r="D35" s="100"/>
      <c r="E35" s="100"/>
      <c r="F35" s="100"/>
      <c r="G35" s="100"/>
      <c r="H35" s="100"/>
      <c r="I35" s="100"/>
      <c r="J35" s="110"/>
    </row>
    <row r="36" spans="2:10" ht="15.75" x14ac:dyDescent="0.25">
      <c r="B36" s="77"/>
      <c r="C36" s="57"/>
      <c r="D36" s="100"/>
      <c r="E36" s="100"/>
      <c r="F36" s="100"/>
      <c r="G36" s="100"/>
      <c r="H36" s="100"/>
      <c r="I36" s="100"/>
      <c r="J36" s="110"/>
    </row>
    <row r="37" spans="2:10" ht="15.75" x14ac:dyDescent="0.25">
      <c r="B37" s="77"/>
      <c r="C37" s="57"/>
      <c r="D37" s="100"/>
      <c r="E37" s="100"/>
      <c r="F37" s="100"/>
      <c r="G37" s="100"/>
      <c r="H37" s="100"/>
      <c r="I37" s="100"/>
      <c r="J37" s="110"/>
    </row>
    <row r="38" spans="2:10" ht="15.75" x14ac:dyDescent="0.25">
      <c r="B38" s="77"/>
      <c r="C38" s="57"/>
      <c r="D38" s="100"/>
      <c r="E38" s="100"/>
      <c r="F38" s="100"/>
      <c r="G38" s="100"/>
      <c r="H38" s="100"/>
      <c r="I38" s="100"/>
      <c r="J38" s="110"/>
    </row>
    <row r="39" spans="2:10" ht="15.75" x14ac:dyDescent="0.25">
      <c r="B39" s="77"/>
      <c r="C39" s="57"/>
      <c r="D39" s="100"/>
      <c r="E39" s="100"/>
      <c r="F39" s="100"/>
      <c r="G39" s="100"/>
      <c r="H39" s="100"/>
      <c r="I39" s="100"/>
      <c r="J39" s="110"/>
    </row>
    <row r="40" spans="2:10" ht="15.75" x14ac:dyDescent="0.25">
      <c r="B40" s="211"/>
      <c r="C40" s="211"/>
      <c r="D40" s="77"/>
      <c r="E40" s="77"/>
      <c r="F40" s="77"/>
      <c r="G40" s="77"/>
      <c r="H40" s="77"/>
      <c r="I40" s="77"/>
      <c r="J40" s="60"/>
    </row>
    <row r="41" spans="2:10" ht="23.25" x14ac:dyDescent="0.35">
      <c r="B41" s="14"/>
      <c r="C41" s="14"/>
      <c r="D41" s="14"/>
      <c r="E41" s="14"/>
      <c r="F41" s="14"/>
      <c r="G41" s="14"/>
      <c r="H41" s="14"/>
      <c r="I41" s="14"/>
      <c r="J41" s="14"/>
    </row>
    <row r="42" spans="2:10" ht="23.25" x14ac:dyDescent="0.35">
      <c r="B42" s="211"/>
      <c r="C42" s="211"/>
      <c r="D42" s="211"/>
      <c r="E42" s="14"/>
      <c r="F42" s="14"/>
      <c r="G42" s="14"/>
      <c r="H42" s="14"/>
      <c r="I42" s="14"/>
      <c r="J42" s="14"/>
    </row>
    <row r="43" spans="2:10" ht="23.25" x14ac:dyDescent="0.35">
      <c r="B43" s="211"/>
      <c r="C43" s="211"/>
      <c r="D43" s="211"/>
      <c r="E43" s="14"/>
      <c r="F43" s="14"/>
      <c r="G43" s="14"/>
      <c r="H43" s="211"/>
      <c r="I43" s="211"/>
      <c r="J43" s="211"/>
    </row>
    <row r="44" spans="2:10" ht="23.25" x14ac:dyDescent="0.35">
      <c r="B44" s="212"/>
      <c r="C44" s="212"/>
      <c r="D44" s="212"/>
      <c r="E44" s="14"/>
      <c r="F44" s="14"/>
      <c r="G44" s="14"/>
      <c r="H44" s="212"/>
      <c r="I44" s="212"/>
      <c r="J44" s="212"/>
    </row>
    <row r="45" spans="2:10" ht="23.25" x14ac:dyDescent="0.35">
      <c r="B45" s="213"/>
      <c r="C45" s="213"/>
      <c r="D45" s="213"/>
      <c r="E45" s="14"/>
      <c r="F45" s="14"/>
      <c r="G45" s="14"/>
      <c r="H45" s="213"/>
      <c r="I45" s="213"/>
      <c r="J45" s="213"/>
    </row>
    <row r="46" spans="2:10" ht="23.25" x14ac:dyDescent="0.35">
      <c r="B46" s="211"/>
      <c r="C46" s="211"/>
      <c r="D46" s="211"/>
      <c r="E46" s="14"/>
      <c r="F46" s="14"/>
      <c r="G46" s="14"/>
      <c r="H46" s="211"/>
      <c r="I46" s="211"/>
      <c r="J46" s="211"/>
    </row>
  </sheetData>
  <mergeCells count="28">
    <mergeCell ref="B45:D45"/>
    <mergeCell ref="H45:J45"/>
    <mergeCell ref="B46:D46"/>
    <mergeCell ref="H46:J46"/>
    <mergeCell ref="B40:C40"/>
    <mergeCell ref="B42:D42"/>
    <mergeCell ref="B43:D43"/>
    <mergeCell ref="H43:J43"/>
    <mergeCell ref="B44:D44"/>
    <mergeCell ref="H44:J44"/>
    <mergeCell ref="H20:J20"/>
    <mergeCell ref="H21:J21"/>
    <mergeCell ref="H22:J22"/>
    <mergeCell ref="H23:J23"/>
    <mergeCell ref="B19:D19"/>
    <mergeCell ref="B21:D21"/>
    <mergeCell ref="B20:D20"/>
    <mergeCell ref="B22:D22"/>
    <mergeCell ref="B23:D23"/>
    <mergeCell ref="B6:J6"/>
    <mergeCell ref="B17:C17"/>
    <mergeCell ref="B7:J7"/>
    <mergeCell ref="B8:C8"/>
    <mergeCell ref="D9:E9"/>
    <mergeCell ref="G9:H9"/>
    <mergeCell ref="B9:B10"/>
    <mergeCell ref="C9:C10"/>
    <mergeCell ref="J9:J10"/>
  </mergeCells>
  <pageMargins left="0.25" right="0.25" top="0.75" bottom="0.75" header="0.3" footer="0.3"/>
  <pageSetup paperSize="9" scale="141" orientation="landscape" horizontalDpi="0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4:M29"/>
  <sheetViews>
    <sheetView zoomScaleNormal="100" workbookViewId="0">
      <selection activeCell="I16" sqref="I16"/>
    </sheetView>
  </sheetViews>
  <sheetFormatPr defaultRowHeight="15" x14ac:dyDescent="0.25"/>
  <cols>
    <col min="2" max="2" width="4.5703125" customWidth="1"/>
    <col min="3" max="3" width="19.28515625" customWidth="1"/>
    <col min="4" max="4" width="11.85546875" customWidth="1"/>
    <col min="5" max="5" width="12.140625" customWidth="1"/>
    <col min="6" max="7" width="12" customWidth="1"/>
    <col min="8" max="8" width="11.42578125" customWidth="1"/>
    <col min="9" max="9" width="12.140625" customWidth="1"/>
    <col min="10" max="10" width="12.28515625" customWidth="1"/>
  </cols>
  <sheetData>
    <row r="4" spans="2:13" ht="105.75" customHeight="1" x14ac:dyDescent="0.25">
      <c r="B4" s="204"/>
      <c r="C4" s="204"/>
      <c r="D4" s="204"/>
      <c r="E4" s="204"/>
      <c r="F4" s="204"/>
      <c r="G4" s="204"/>
      <c r="H4" s="204"/>
      <c r="I4" s="204"/>
      <c r="J4" s="204"/>
    </row>
    <row r="5" spans="2:13" ht="57.75" customHeight="1" x14ac:dyDescent="0.3">
      <c r="B5" s="227" t="s">
        <v>236</v>
      </c>
      <c r="C5" s="227"/>
      <c r="D5" s="227"/>
      <c r="E5" s="227"/>
      <c r="F5" s="227"/>
      <c r="G5" s="227"/>
      <c r="H5" s="227"/>
      <c r="I5" s="227"/>
      <c r="J5" s="227"/>
      <c r="K5" s="3"/>
      <c r="L5" s="3"/>
      <c r="M5" s="3"/>
    </row>
    <row r="8" spans="2:13" ht="15.75" x14ac:dyDescent="0.25">
      <c r="B8" s="239" t="s">
        <v>72</v>
      </c>
      <c r="C8" s="239" t="s">
        <v>106</v>
      </c>
      <c r="D8" s="265" t="s">
        <v>92</v>
      </c>
      <c r="E8" s="266"/>
      <c r="F8" s="266"/>
      <c r="G8" s="266"/>
      <c r="H8" s="266"/>
      <c r="I8" s="266"/>
      <c r="J8" s="210" t="s">
        <v>14</v>
      </c>
      <c r="K8" s="1"/>
      <c r="L8" s="1"/>
    </row>
    <row r="9" spans="2:13" ht="15.75" x14ac:dyDescent="0.25">
      <c r="B9" s="240"/>
      <c r="C9" s="240"/>
      <c r="D9" s="30" t="s">
        <v>86</v>
      </c>
      <c r="E9" s="30" t="s">
        <v>87</v>
      </c>
      <c r="F9" s="90" t="s">
        <v>88</v>
      </c>
      <c r="G9" s="31" t="s">
        <v>89</v>
      </c>
      <c r="H9" s="31" t="s">
        <v>90</v>
      </c>
      <c r="I9" s="91" t="s">
        <v>91</v>
      </c>
      <c r="J9" s="210"/>
      <c r="K9" s="8"/>
      <c r="L9" s="9"/>
    </row>
    <row r="10" spans="2:13" ht="26.25" x14ac:dyDescent="0.4">
      <c r="B10" s="25">
        <v>1</v>
      </c>
      <c r="C10" s="26" t="s">
        <v>3</v>
      </c>
      <c r="D10" s="27">
        <v>7</v>
      </c>
      <c r="E10" s="27">
        <v>0</v>
      </c>
      <c r="F10" s="27">
        <v>0</v>
      </c>
      <c r="G10" s="27">
        <v>0</v>
      </c>
      <c r="H10" s="27">
        <v>0</v>
      </c>
      <c r="I10" s="28">
        <v>0</v>
      </c>
      <c r="J10" s="89"/>
      <c r="K10" s="10"/>
      <c r="L10" s="11"/>
    </row>
    <row r="11" spans="2:13" ht="26.25" x14ac:dyDescent="0.4">
      <c r="B11" s="25">
        <v>2</v>
      </c>
      <c r="C11" s="26" t="s">
        <v>4</v>
      </c>
      <c r="D11" s="27">
        <v>4</v>
      </c>
      <c r="E11" s="27">
        <v>1</v>
      </c>
      <c r="F11" s="27">
        <v>3</v>
      </c>
      <c r="G11" s="27">
        <v>0</v>
      </c>
      <c r="H11" s="27">
        <v>1</v>
      </c>
      <c r="I11" s="28">
        <v>1</v>
      </c>
      <c r="J11" s="89"/>
      <c r="K11" s="10"/>
      <c r="L11" s="11"/>
    </row>
    <row r="12" spans="2:13" ht="26.25" x14ac:dyDescent="0.4">
      <c r="B12" s="25">
        <v>3</v>
      </c>
      <c r="C12" s="26" t="s">
        <v>5</v>
      </c>
      <c r="D12" s="27">
        <v>4</v>
      </c>
      <c r="E12" s="27">
        <v>0</v>
      </c>
      <c r="F12" s="27">
        <v>0</v>
      </c>
      <c r="G12" s="27">
        <v>0</v>
      </c>
      <c r="H12" s="27">
        <v>0</v>
      </c>
      <c r="I12" s="28">
        <v>0</v>
      </c>
      <c r="J12" s="89"/>
      <c r="K12" s="10"/>
      <c r="L12" s="11"/>
    </row>
    <row r="13" spans="2:13" ht="26.25" x14ac:dyDescent="0.4">
      <c r="B13" s="25">
        <v>4</v>
      </c>
      <c r="C13" s="26" t="s">
        <v>6</v>
      </c>
      <c r="D13" s="27">
        <v>2</v>
      </c>
      <c r="E13" s="27">
        <v>0</v>
      </c>
      <c r="F13" s="27">
        <v>1</v>
      </c>
      <c r="G13" s="27">
        <v>0</v>
      </c>
      <c r="H13" s="27">
        <v>0</v>
      </c>
      <c r="I13" s="28">
        <v>0</v>
      </c>
      <c r="J13" s="89"/>
      <c r="K13" s="10"/>
      <c r="L13" s="11"/>
    </row>
    <row r="14" spans="2:13" ht="26.25" x14ac:dyDescent="0.4">
      <c r="B14" s="25">
        <v>5</v>
      </c>
      <c r="C14" s="29" t="s">
        <v>7</v>
      </c>
      <c r="D14" s="27">
        <v>7</v>
      </c>
      <c r="E14" s="27">
        <v>0</v>
      </c>
      <c r="F14" s="27">
        <v>0</v>
      </c>
      <c r="G14" s="27">
        <v>0</v>
      </c>
      <c r="H14" s="27">
        <v>0</v>
      </c>
      <c r="I14" s="28">
        <v>0</v>
      </c>
      <c r="J14" s="89"/>
      <c r="K14" s="10"/>
      <c r="L14" s="11"/>
    </row>
    <row r="15" spans="2:13" ht="26.25" x14ac:dyDescent="0.4">
      <c r="B15" s="25">
        <v>6</v>
      </c>
      <c r="C15" s="26" t="s">
        <v>139</v>
      </c>
      <c r="D15" s="27">
        <v>2</v>
      </c>
      <c r="E15" s="27">
        <v>0</v>
      </c>
      <c r="F15" s="27">
        <v>0</v>
      </c>
      <c r="G15" s="27">
        <v>0</v>
      </c>
      <c r="H15" s="27">
        <v>0</v>
      </c>
      <c r="I15" s="28">
        <v>0</v>
      </c>
      <c r="J15" s="89"/>
      <c r="K15" s="10"/>
      <c r="L15" s="11"/>
    </row>
    <row r="16" spans="2:13" ht="26.25" x14ac:dyDescent="0.4">
      <c r="B16" s="264" t="s">
        <v>71</v>
      </c>
      <c r="C16" s="264"/>
      <c r="D16" s="92">
        <f>SUM(D10:D15)</f>
        <v>26</v>
      </c>
      <c r="E16" s="92">
        <f t="shared" ref="E16:I16" si="0">SUM(E10:E15)</f>
        <v>1</v>
      </c>
      <c r="F16" s="92">
        <f t="shared" si="0"/>
        <v>4</v>
      </c>
      <c r="G16" s="92">
        <f t="shared" si="0"/>
        <v>0</v>
      </c>
      <c r="H16" s="92">
        <f t="shared" si="0"/>
        <v>1</v>
      </c>
      <c r="I16" s="92">
        <f t="shared" si="0"/>
        <v>1</v>
      </c>
      <c r="J16" s="93"/>
      <c r="K16" s="10"/>
      <c r="L16" s="11"/>
    </row>
    <row r="17" spans="2:12" ht="26.25" x14ac:dyDescent="0.4">
      <c r="B17" s="11"/>
      <c r="C17" s="11"/>
      <c r="D17" s="10"/>
      <c r="E17" s="10"/>
      <c r="F17" s="10"/>
      <c r="G17" s="10"/>
      <c r="H17" s="10"/>
      <c r="I17" s="10"/>
      <c r="J17" s="10"/>
      <c r="K17" s="10"/>
      <c r="L17" s="11"/>
    </row>
    <row r="18" spans="2:12" ht="26.25" x14ac:dyDescent="0.4">
      <c r="B18" s="211" t="s">
        <v>418</v>
      </c>
      <c r="C18" s="211"/>
      <c r="D18" s="211"/>
      <c r="E18" s="10"/>
      <c r="F18" s="10"/>
      <c r="G18" s="10"/>
      <c r="H18" s="10"/>
      <c r="I18" s="10"/>
      <c r="J18" s="10"/>
      <c r="K18" s="10"/>
      <c r="L18" s="11"/>
    </row>
    <row r="19" spans="2:12" ht="15.75" customHeight="1" x14ac:dyDescent="0.4">
      <c r="B19" s="211" t="s">
        <v>144</v>
      </c>
      <c r="C19" s="211"/>
      <c r="D19" s="211"/>
      <c r="E19" s="10"/>
      <c r="F19" s="10"/>
      <c r="G19" s="211" t="s">
        <v>146</v>
      </c>
      <c r="H19" s="211"/>
      <c r="I19" s="211"/>
      <c r="J19" s="211"/>
      <c r="K19" s="10"/>
      <c r="L19" s="11"/>
    </row>
    <row r="20" spans="2:12" ht="26.25" x14ac:dyDescent="0.4">
      <c r="B20" s="212"/>
      <c r="C20" s="212"/>
      <c r="D20" s="212"/>
      <c r="E20" s="12"/>
      <c r="F20" s="12"/>
      <c r="G20" s="212"/>
      <c r="H20" s="212"/>
      <c r="I20" s="212"/>
      <c r="J20" s="212"/>
      <c r="K20" s="12"/>
      <c r="L20" s="12"/>
    </row>
    <row r="21" spans="2:12" ht="26.25" x14ac:dyDescent="0.4">
      <c r="B21" s="213" t="s">
        <v>149</v>
      </c>
      <c r="C21" s="213"/>
      <c r="D21" s="213"/>
      <c r="E21" s="12"/>
      <c r="F21" s="12"/>
      <c r="G21" s="213" t="s">
        <v>148</v>
      </c>
      <c r="H21" s="213"/>
      <c r="I21" s="213"/>
      <c r="J21" s="213"/>
      <c r="K21" s="12"/>
      <c r="L21" s="12"/>
    </row>
    <row r="22" spans="2:12" ht="15.75" customHeight="1" x14ac:dyDescent="0.4">
      <c r="B22" s="211" t="s">
        <v>145</v>
      </c>
      <c r="C22" s="211"/>
      <c r="D22" s="211"/>
      <c r="E22" s="12"/>
      <c r="F22" s="12"/>
      <c r="G22" s="211" t="s">
        <v>147</v>
      </c>
      <c r="H22" s="211"/>
      <c r="I22" s="211"/>
      <c r="J22" s="211"/>
      <c r="K22" s="12"/>
      <c r="L22" s="12"/>
    </row>
    <row r="23" spans="2:12" ht="26.25" x14ac:dyDescent="0.4"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</row>
    <row r="24" spans="2:12" ht="26.25" x14ac:dyDescent="0.4"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</row>
    <row r="25" spans="2:12" ht="26.25" x14ac:dyDescent="0.4"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</row>
    <row r="26" spans="2:12" ht="26.25" x14ac:dyDescent="0.4"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</row>
    <row r="27" spans="2:12" ht="26.25" x14ac:dyDescent="0.4"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</row>
    <row r="28" spans="2:12" ht="26.25" x14ac:dyDescent="0.4"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</row>
    <row r="29" spans="2:12" ht="26.25" x14ac:dyDescent="0.4"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</row>
  </sheetData>
  <mergeCells count="16">
    <mergeCell ref="B4:J4"/>
    <mergeCell ref="B18:D18"/>
    <mergeCell ref="B19:D19"/>
    <mergeCell ref="B20:D20"/>
    <mergeCell ref="B21:D21"/>
    <mergeCell ref="B16:C16"/>
    <mergeCell ref="J8:J9"/>
    <mergeCell ref="D8:I8"/>
    <mergeCell ref="B5:J5"/>
    <mergeCell ref="B8:B9"/>
    <mergeCell ref="C8:C9"/>
    <mergeCell ref="B22:D22"/>
    <mergeCell ref="G19:J19"/>
    <mergeCell ref="G20:J20"/>
    <mergeCell ref="G21:J21"/>
    <mergeCell ref="G22:J22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123" orientation="landscape" horizontalDpi="0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2:K20"/>
  <sheetViews>
    <sheetView showWhiteSpace="0" zoomScaleNormal="100" workbookViewId="0">
      <selection activeCell="E20" sqref="E20"/>
    </sheetView>
  </sheetViews>
  <sheetFormatPr defaultRowHeight="15" x14ac:dyDescent="0.25"/>
  <cols>
    <col min="2" max="2" width="4.7109375" customWidth="1"/>
    <col min="3" max="3" width="19.42578125" customWidth="1"/>
    <col min="4" max="4" width="21.140625" customWidth="1"/>
    <col min="5" max="5" width="29.85546875" customWidth="1"/>
    <col min="6" max="6" width="21.85546875" customWidth="1"/>
    <col min="7" max="7" width="16.28515625" customWidth="1"/>
  </cols>
  <sheetData>
    <row r="2" spans="2:11" ht="67.5" customHeight="1" x14ac:dyDescent="0.25">
      <c r="B2" s="204"/>
      <c r="C2" s="204"/>
      <c r="D2" s="204"/>
      <c r="E2" s="204"/>
      <c r="F2" s="204"/>
      <c r="G2" s="204"/>
    </row>
    <row r="3" spans="2:11" ht="62.25" customHeight="1" x14ac:dyDescent="0.3">
      <c r="B3" s="227" t="s">
        <v>235</v>
      </c>
      <c r="C3" s="227"/>
      <c r="D3" s="227"/>
      <c r="E3" s="227"/>
      <c r="F3" s="227"/>
      <c r="G3" s="227"/>
      <c r="H3" s="4"/>
      <c r="I3" s="4"/>
      <c r="J3" s="4"/>
      <c r="K3" s="4"/>
    </row>
    <row r="6" spans="2:11" x14ac:dyDescent="0.25">
      <c r="B6" s="267" t="s">
        <v>21</v>
      </c>
      <c r="C6" s="267" t="s">
        <v>22</v>
      </c>
      <c r="D6" s="267" t="s">
        <v>16</v>
      </c>
      <c r="E6" s="267"/>
      <c r="F6" s="267"/>
      <c r="G6" s="267" t="s">
        <v>17</v>
      </c>
    </row>
    <row r="7" spans="2:11" x14ac:dyDescent="0.25">
      <c r="B7" s="267"/>
      <c r="C7" s="267"/>
      <c r="D7" s="94" t="s">
        <v>18</v>
      </c>
      <c r="E7" s="94" t="s">
        <v>19</v>
      </c>
      <c r="F7" s="94" t="s">
        <v>20</v>
      </c>
      <c r="G7" s="267"/>
    </row>
    <row r="8" spans="2:11" ht="21" x14ac:dyDescent="0.35">
      <c r="B8" s="25">
        <v>1</v>
      </c>
      <c r="C8" s="26" t="s">
        <v>3</v>
      </c>
      <c r="D8" s="27">
        <v>8</v>
      </c>
      <c r="E8" s="27">
        <v>124</v>
      </c>
      <c r="F8" s="27">
        <v>40</v>
      </c>
      <c r="G8" s="5"/>
    </row>
    <row r="9" spans="2:11" ht="21" x14ac:dyDescent="0.35">
      <c r="B9" s="25">
        <v>2</v>
      </c>
      <c r="C9" s="26" t="s">
        <v>4</v>
      </c>
      <c r="D9" s="27">
        <v>2</v>
      </c>
      <c r="E9" s="27">
        <v>30</v>
      </c>
      <c r="F9" s="27">
        <v>17</v>
      </c>
      <c r="G9" s="5"/>
    </row>
    <row r="10" spans="2:11" ht="21" x14ac:dyDescent="0.35">
      <c r="B10" s="25">
        <v>3</v>
      </c>
      <c r="C10" s="26" t="s">
        <v>5</v>
      </c>
      <c r="D10" s="27">
        <v>6</v>
      </c>
      <c r="E10" s="27">
        <v>49</v>
      </c>
      <c r="F10" s="27">
        <v>13</v>
      </c>
      <c r="G10" s="5"/>
    </row>
    <row r="11" spans="2:11" ht="21" x14ac:dyDescent="0.35">
      <c r="B11" s="25">
        <v>4</v>
      </c>
      <c r="C11" s="26" t="s">
        <v>6</v>
      </c>
      <c r="D11" s="27">
        <v>5</v>
      </c>
      <c r="E11" s="27">
        <v>56</v>
      </c>
      <c r="F11" s="27">
        <v>13</v>
      </c>
      <c r="G11" s="5"/>
    </row>
    <row r="12" spans="2:11" ht="21" x14ac:dyDescent="0.35">
      <c r="B12" s="25">
        <v>5</v>
      </c>
      <c r="C12" s="29" t="s">
        <v>7</v>
      </c>
      <c r="D12" s="27">
        <v>30</v>
      </c>
      <c r="E12" s="27">
        <v>50</v>
      </c>
      <c r="F12" s="27">
        <v>20</v>
      </c>
      <c r="G12" s="5"/>
    </row>
    <row r="13" spans="2:11" ht="21" x14ac:dyDescent="0.35">
      <c r="B13" s="25">
        <v>6</v>
      </c>
      <c r="C13" s="26" t="s">
        <v>139</v>
      </c>
      <c r="D13" s="27">
        <v>0</v>
      </c>
      <c r="E13" s="27">
        <v>27</v>
      </c>
      <c r="F13" s="27">
        <v>4</v>
      </c>
      <c r="G13" s="5"/>
    </row>
    <row r="14" spans="2:11" ht="21" x14ac:dyDescent="0.35">
      <c r="B14" s="234" t="s">
        <v>71</v>
      </c>
      <c r="C14" s="234"/>
      <c r="D14" s="96">
        <f>SUM(D8:D13)</f>
        <v>51</v>
      </c>
      <c r="E14" s="96">
        <f>SUM(E8:E13)</f>
        <v>336</v>
      </c>
      <c r="F14" s="96">
        <f>SUM(F8:F13)</f>
        <v>107</v>
      </c>
      <c r="G14" s="95"/>
    </row>
    <row r="16" spans="2:11" ht="15.75" x14ac:dyDescent="0.25">
      <c r="B16" s="211" t="s">
        <v>418</v>
      </c>
      <c r="C16" s="211"/>
      <c r="D16" s="211"/>
    </row>
    <row r="17" spans="2:9" ht="15.75" x14ac:dyDescent="0.25">
      <c r="B17" s="211" t="s">
        <v>144</v>
      </c>
      <c r="C17" s="211"/>
      <c r="D17" s="211"/>
      <c r="F17" s="211" t="s">
        <v>146</v>
      </c>
      <c r="G17" s="211"/>
      <c r="H17" s="60"/>
      <c r="I17" s="60"/>
    </row>
    <row r="18" spans="2:9" ht="23.25" x14ac:dyDescent="0.35">
      <c r="B18" s="212"/>
      <c r="C18" s="212"/>
      <c r="D18" s="212"/>
      <c r="F18" s="212"/>
      <c r="G18" s="212"/>
      <c r="H18" s="14"/>
      <c r="I18" s="14"/>
    </row>
    <row r="19" spans="2:9" x14ac:dyDescent="0.25">
      <c r="B19" s="213" t="s">
        <v>149</v>
      </c>
      <c r="C19" s="213"/>
      <c r="D19" s="213"/>
      <c r="F19" s="61" t="s">
        <v>148</v>
      </c>
      <c r="G19" s="61"/>
      <c r="H19" s="61"/>
      <c r="I19" s="61"/>
    </row>
    <row r="20" spans="2:9" ht="15.75" x14ac:dyDescent="0.25">
      <c r="B20" s="211" t="s">
        <v>145</v>
      </c>
      <c r="C20" s="211"/>
      <c r="D20" s="211"/>
      <c r="F20" s="211" t="s">
        <v>147</v>
      </c>
      <c r="G20" s="211"/>
      <c r="H20" s="60"/>
      <c r="I20" s="60"/>
    </row>
  </sheetData>
  <mergeCells count="15">
    <mergeCell ref="B14:C14"/>
    <mergeCell ref="B2:G2"/>
    <mergeCell ref="B6:B7"/>
    <mergeCell ref="C6:C7"/>
    <mergeCell ref="D6:F6"/>
    <mergeCell ref="G6:G7"/>
    <mergeCell ref="B3:G3"/>
    <mergeCell ref="F17:G17"/>
    <mergeCell ref="F20:G20"/>
    <mergeCell ref="B16:D16"/>
    <mergeCell ref="B17:D17"/>
    <mergeCell ref="B18:D18"/>
    <mergeCell ref="B19:D19"/>
    <mergeCell ref="B20:D20"/>
    <mergeCell ref="F18:G18"/>
  </mergeCells>
  <pageMargins left="0.25" right="0.25" top="0.75" bottom="0.75" header="0.3" footer="0.3"/>
  <pageSetup paperSize="9" scale="126" orientation="landscape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4:P33"/>
  <sheetViews>
    <sheetView zoomScaleNormal="100" workbookViewId="0">
      <selection activeCell="E23" sqref="E23"/>
    </sheetView>
  </sheetViews>
  <sheetFormatPr defaultRowHeight="15" x14ac:dyDescent="0.25"/>
  <cols>
    <col min="2" max="2" width="5.5703125" customWidth="1"/>
    <col min="3" max="3" width="14.7109375" customWidth="1"/>
    <col min="4" max="4" width="12.28515625" customWidth="1"/>
    <col min="5" max="5" width="11.7109375" customWidth="1"/>
    <col min="6" max="6" width="12.42578125" customWidth="1"/>
    <col min="7" max="7" width="13.28515625" customWidth="1"/>
    <col min="8" max="8" width="11.5703125" customWidth="1"/>
    <col min="9" max="10" width="12.140625" customWidth="1"/>
    <col min="11" max="11" width="13.140625" customWidth="1"/>
  </cols>
  <sheetData>
    <row r="4" spans="1:16" ht="86.25" customHeight="1" x14ac:dyDescent="0.25">
      <c r="B4" s="204"/>
      <c r="C4" s="204"/>
      <c r="D4" s="204"/>
      <c r="E4" s="204"/>
      <c r="F4" s="204"/>
      <c r="G4" s="204"/>
      <c r="H4" s="204"/>
      <c r="I4" s="204"/>
      <c r="J4" s="204"/>
      <c r="K4" s="204"/>
    </row>
    <row r="5" spans="1:16" ht="56.25" customHeight="1" x14ac:dyDescent="0.3">
      <c r="B5" s="227" t="s">
        <v>234</v>
      </c>
      <c r="C5" s="227"/>
      <c r="D5" s="227"/>
      <c r="E5" s="227"/>
      <c r="F5" s="227"/>
      <c r="G5" s="227"/>
      <c r="H5" s="227"/>
      <c r="I5" s="227"/>
      <c r="J5" s="227"/>
      <c r="K5" s="227"/>
      <c r="L5" s="3"/>
      <c r="M5" s="3"/>
      <c r="N5" s="3"/>
      <c r="O5" s="3"/>
      <c r="P5" s="3"/>
    </row>
    <row r="7" spans="1:16" x14ac:dyDescent="0.25">
      <c r="B7" s="269" t="s">
        <v>15</v>
      </c>
      <c r="C7" s="269" t="s">
        <v>22</v>
      </c>
      <c r="D7" s="268" t="s">
        <v>49</v>
      </c>
      <c r="E7" s="268"/>
      <c r="F7" s="268"/>
      <c r="G7" s="268"/>
      <c r="H7" s="268"/>
      <c r="I7" s="268"/>
      <c r="J7" s="268"/>
      <c r="K7" s="268" t="s">
        <v>17</v>
      </c>
    </row>
    <row r="8" spans="1:16" x14ac:dyDescent="0.25">
      <c r="B8" s="270"/>
      <c r="C8" s="270"/>
      <c r="D8" s="268" t="s">
        <v>50</v>
      </c>
      <c r="E8" s="268"/>
      <c r="F8" s="268"/>
      <c r="G8" s="268" t="s">
        <v>51</v>
      </c>
      <c r="H8" s="268"/>
      <c r="I8" s="268"/>
      <c r="J8" s="268"/>
      <c r="K8" s="268"/>
    </row>
    <row r="9" spans="1:16" x14ac:dyDescent="0.25">
      <c r="B9" s="271"/>
      <c r="C9" s="271"/>
      <c r="D9" s="97" t="s">
        <v>52</v>
      </c>
      <c r="E9" s="97" t="s">
        <v>53</v>
      </c>
      <c r="F9" s="97" t="s">
        <v>2</v>
      </c>
      <c r="G9" s="97" t="s">
        <v>54</v>
      </c>
      <c r="H9" s="97" t="s">
        <v>55</v>
      </c>
      <c r="I9" s="97" t="s">
        <v>56</v>
      </c>
      <c r="J9" s="97" t="s">
        <v>2</v>
      </c>
      <c r="K9" s="268"/>
    </row>
    <row r="10" spans="1:16" ht="21" x14ac:dyDescent="0.35">
      <c r="A10" s="22"/>
      <c r="B10" s="25">
        <v>1</v>
      </c>
      <c r="C10" s="26" t="s">
        <v>3</v>
      </c>
      <c r="D10" s="27">
        <v>81</v>
      </c>
      <c r="E10" s="27">
        <v>14</v>
      </c>
      <c r="F10" s="27">
        <v>95</v>
      </c>
      <c r="G10" s="27">
        <v>0</v>
      </c>
      <c r="H10" s="27">
        <v>3</v>
      </c>
      <c r="I10" s="27">
        <v>1</v>
      </c>
      <c r="J10" s="27">
        <v>4</v>
      </c>
      <c r="K10" s="6"/>
    </row>
    <row r="11" spans="1:16" ht="21" x14ac:dyDescent="0.35">
      <c r="A11" s="22"/>
      <c r="B11" s="25">
        <v>2</v>
      </c>
      <c r="C11" s="26" t="s">
        <v>4</v>
      </c>
      <c r="D11" s="27">
        <v>25</v>
      </c>
      <c r="E11" s="27">
        <v>12</v>
      </c>
      <c r="F11" s="27">
        <v>37</v>
      </c>
      <c r="G11" s="27">
        <v>0</v>
      </c>
      <c r="H11" s="27">
        <v>4</v>
      </c>
      <c r="I11" s="27">
        <v>4</v>
      </c>
      <c r="J11" s="27">
        <v>8</v>
      </c>
      <c r="K11" s="6"/>
    </row>
    <row r="12" spans="1:16" ht="21" x14ac:dyDescent="0.35">
      <c r="A12" s="22"/>
      <c r="B12" s="25">
        <v>3</v>
      </c>
      <c r="C12" s="26" t="s">
        <v>5</v>
      </c>
      <c r="D12" s="27">
        <v>23</v>
      </c>
      <c r="E12" s="27">
        <v>24</v>
      </c>
      <c r="F12" s="27">
        <v>47</v>
      </c>
      <c r="G12" s="27">
        <v>0</v>
      </c>
      <c r="H12" s="27">
        <v>6</v>
      </c>
      <c r="I12" s="27">
        <v>5</v>
      </c>
      <c r="J12" s="27">
        <v>11</v>
      </c>
      <c r="K12" s="6"/>
    </row>
    <row r="13" spans="1:16" ht="21" x14ac:dyDescent="0.35">
      <c r="A13" s="22"/>
      <c r="B13" s="25">
        <v>4</v>
      </c>
      <c r="C13" s="26" t="s">
        <v>6</v>
      </c>
      <c r="D13" s="27">
        <v>51</v>
      </c>
      <c r="E13" s="27">
        <v>11</v>
      </c>
      <c r="F13" s="27">
        <v>62</v>
      </c>
      <c r="G13" s="27">
        <v>0</v>
      </c>
      <c r="H13" s="27">
        <v>6</v>
      </c>
      <c r="I13" s="27">
        <v>0</v>
      </c>
      <c r="J13" s="27">
        <v>6</v>
      </c>
      <c r="K13" s="6"/>
    </row>
    <row r="14" spans="1:16" ht="21" x14ac:dyDescent="0.35">
      <c r="A14" s="22"/>
      <c r="B14" s="25">
        <v>5</v>
      </c>
      <c r="C14" s="29" t="s">
        <v>7</v>
      </c>
      <c r="D14" s="27">
        <v>50</v>
      </c>
      <c r="E14" s="27">
        <v>22</v>
      </c>
      <c r="F14" s="27">
        <v>72</v>
      </c>
      <c r="G14" s="27">
        <v>1</v>
      </c>
      <c r="H14" s="27">
        <v>2</v>
      </c>
      <c r="I14" s="27">
        <v>0</v>
      </c>
      <c r="J14" s="27">
        <v>3</v>
      </c>
      <c r="K14" s="6"/>
    </row>
    <row r="15" spans="1:16" ht="21" x14ac:dyDescent="0.35">
      <c r="A15" s="22"/>
      <c r="B15" s="25">
        <v>6</v>
      </c>
      <c r="C15" s="26" t="s">
        <v>139</v>
      </c>
      <c r="D15" s="27">
        <v>20</v>
      </c>
      <c r="E15" s="27">
        <v>8</v>
      </c>
      <c r="F15" s="27">
        <v>28</v>
      </c>
      <c r="G15" s="27">
        <v>0</v>
      </c>
      <c r="H15" s="27">
        <v>1</v>
      </c>
      <c r="I15" s="27">
        <v>1</v>
      </c>
      <c r="J15" s="27">
        <v>2</v>
      </c>
      <c r="K15" s="6"/>
    </row>
    <row r="16" spans="1:16" ht="21" x14ac:dyDescent="0.35">
      <c r="A16" s="22"/>
      <c r="B16" s="210" t="s">
        <v>71</v>
      </c>
      <c r="C16" s="210"/>
      <c r="D16" s="98">
        <f t="shared" ref="D16" si="0">SUM(D10:D15)</f>
        <v>250</v>
      </c>
      <c r="E16" s="98">
        <f t="shared" ref="E16" si="1">SUM(E10:E15)</f>
        <v>91</v>
      </c>
      <c r="F16" s="98">
        <f t="shared" ref="F16" si="2">SUM(F10:F15)</f>
        <v>341</v>
      </c>
      <c r="G16" s="98">
        <f t="shared" ref="G16" si="3">SUM(G10:G15)</f>
        <v>1</v>
      </c>
      <c r="H16" s="98">
        <f t="shared" ref="H16" si="4">SUM(H10:H15)</f>
        <v>22</v>
      </c>
      <c r="I16" s="98">
        <f t="shared" ref="I16" si="5">SUM(I10:I15)</f>
        <v>11</v>
      </c>
      <c r="J16" s="98">
        <f t="shared" ref="J16" si="6">SUM(J10:J15)</f>
        <v>34</v>
      </c>
      <c r="K16" s="30"/>
    </row>
    <row r="17" spans="2:11" ht="20.25" x14ac:dyDescent="0.25">
      <c r="B17" s="49"/>
      <c r="C17" s="49"/>
      <c r="D17" s="49"/>
      <c r="E17" s="49"/>
      <c r="F17" s="49"/>
      <c r="G17" s="49"/>
      <c r="H17" s="49"/>
      <c r="I17" s="49"/>
      <c r="J17" s="49"/>
      <c r="K17" s="49"/>
    </row>
    <row r="18" spans="2:11" ht="20.25" x14ac:dyDescent="0.25">
      <c r="B18" s="49"/>
      <c r="C18" s="211" t="s">
        <v>418</v>
      </c>
      <c r="D18" s="211"/>
      <c r="E18" s="211"/>
      <c r="F18" s="49"/>
      <c r="G18" s="49"/>
      <c r="H18" s="49"/>
      <c r="I18" s="49"/>
      <c r="J18" s="49"/>
      <c r="K18" s="49"/>
    </row>
    <row r="19" spans="2:11" ht="15" customHeight="1" x14ac:dyDescent="0.25">
      <c r="B19" s="49"/>
      <c r="C19" s="211" t="s">
        <v>144</v>
      </c>
      <c r="D19" s="211"/>
      <c r="E19" s="211"/>
      <c r="F19" s="49"/>
      <c r="G19" s="49"/>
      <c r="H19" s="49"/>
      <c r="I19" s="211" t="s">
        <v>146</v>
      </c>
      <c r="J19" s="211"/>
      <c r="K19" s="211"/>
    </row>
    <row r="20" spans="2:11" ht="23.25" x14ac:dyDescent="0.35">
      <c r="B20" s="49"/>
      <c r="C20" s="212"/>
      <c r="D20" s="212"/>
      <c r="E20" s="212"/>
      <c r="F20" s="49"/>
      <c r="G20" s="49"/>
      <c r="H20" s="49"/>
      <c r="I20" s="212"/>
      <c r="J20" s="212"/>
      <c r="K20" s="49"/>
    </row>
    <row r="21" spans="2:11" ht="20.25" x14ac:dyDescent="0.25">
      <c r="B21" s="49"/>
      <c r="C21" s="213" t="s">
        <v>149</v>
      </c>
      <c r="D21" s="213"/>
      <c r="E21" s="213"/>
      <c r="F21" s="49"/>
      <c r="G21" s="49"/>
      <c r="H21" s="49"/>
      <c r="I21" s="61" t="s">
        <v>148</v>
      </c>
      <c r="J21" s="61"/>
      <c r="K21" s="49"/>
    </row>
    <row r="22" spans="2:11" ht="14.25" customHeight="1" x14ac:dyDescent="0.25">
      <c r="B22" s="49"/>
      <c r="C22" s="211" t="s">
        <v>145</v>
      </c>
      <c r="D22" s="211"/>
      <c r="E22" s="211"/>
      <c r="F22" s="49"/>
      <c r="G22" s="49"/>
      <c r="H22" s="49"/>
      <c r="I22" s="211" t="s">
        <v>147</v>
      </c>
      <c r="J22" s="211"/>
      <c r="K22" s="211"/>
    </row>
    <row r="23" spans="2:11" ht="20.25" x14ac:dyDescent="0.25">
      <c r="B23" s="49"/>
      <c r="C23" s="49"/>
      <c r="D23" s="49"/>
      <c r="E23" s="49"/>
      <c r="F23" s="49"/>
      <c r="G23" s="49"/>
      <c r="H23" s="49"/>
      <c r="I23" s="49"/>
      <c r="J23" s="49"/>
      <c r="K23" s="49"/>
    </row>
    <row r="24" spans="2:11" ht="20.25" x14ac:dyDescent="0.25">
      <c r="B24" s="49"/>
      <c r="C24" s="49"/>
      <c r="D24" s="49"/>
      <c r="E24" s="49"/>
      <c r="F24" s="49"/>
      <c r="G24" s="49"/>
      <c r="H24" s="49"/>
      <c r="I24" s="49"/>
      <c r="J24" s="49"/>
      <c r="K24" s="49"/>
    </row>
    <row r="25" spans="2:11" ht="20.25" x14ac:dyDescent="0.25">
      <c r="B25" s="49"/>
      <c r="C25" s="49"/>
      <c r="D25" s="49"/>
      <c r="E25" s="49"/>
      <c r="F25" s="49"/>
      <c r="G25" s="49"/>
      <c r="H25" s="49"/>
      <c r="I25" s="49"/>
      <c r="J25" s="49"/>
      <c r="K25" s="49"/>
    </row>
    <row r="26" spans="2:11" ht="20.25" x14ac:dyDescent="0.25">
      <c r="B26" s="49"/>
      <c r="C26" s="49"/>
      <c r="D26" s="49"/>
      <c r="E26" s="49"/>
      <c r="F26" s="49"/>
      <c r="G26" s="49"/>
      <c r="H26" s="49"/>
      <c r="I26" s="49"/>
      <c r="J26" s="49"/>
      <c r="K26" s="49"/>
    </row>
    <row r="27" spans="2:11" ht="21" x14ac:dyDescent="0.35">
      <c r="B27" s="50"/>
      <c r="C27" s="51"/>
      <c r="D27" s="52"/>
      <c r="E27" s="52"/>
      <c r="F27" s="52"/>
      <c r="G27" s="52"/>
      <c r="H27" s="52"/>
      <c r="I27" s="52"/>
      <c r="J27" s="52"/>
      <c r="K27" s="52"/>
    </row>
    <row r="28" spans="2:11" ht="21" x14ac:dyDescent="0.35">
      <c r="B28" s="50"/>
      <c r="C28" s="51"/>
      <c r="D28" s="52"/>
      <c r="E28" s="52"/>
      <c r="F28" s="52"/>
      <c r="G28" s="52"/>
      <c r="H28" s="52"/>
      <c r="I28" s="52"/>
      <c r="J28" s="52"/>
      <c r="K28" s="52"/>
    </row>
    <row r="29" spans="2:11" ht="21" x14ac:dyDescent="0.35">
      <c r="B29" s="50"/>
      <c r="C29" s="51"/>
      <c r="D29" s="52"/>
      <c r="E29" s="52"/>
      <c r="F29" s="52"/>
      <c r="G29" s="52"/>
      <c r="H29" s="52"/>
      <c r="I29" s="52"/>
      <c r="J29" s="52"/>
      <c r="K29" s="52"/>
    </row>
    <row r="30" spans="2:11" ht="21" x14ac:dyDescent="0.35">
      <c r="B30" s="50"/>
      <c r="C30" s="51"/>
      <c r="D30" s="52"/>
      <c r="E30" s="52"/>
      <c r="F30" s="52"/>
      <c r="G30" s="52"/>
      <c r="H30" s="52"/>
      <c r="I30" s="52"/>
      <c r="J30" s="52"/>
      <c r="K30" s="52"/>
    </row>
    <row r="31" spans="2:11" ht="21" x14ac:dyDescent="0.35">
      <c r="B31" s="50"/>
      <c r="C31" s="51"/>
      <c r="D31" s="52"/>
      <c r="E31" s="52"/>
      <c r="F31" s="52"/>
      <c r="G31" s="52"/>
      <c r="H31" s="52"/>
      <c r="I31" s="52"/>
      <c r="J31" s="52"/>
      <c r="K31" s="52"/>
    </row>
    <row r="32" spans="2:11" ht="21" x14ac:dyDescent="0.35">
      <c r="B32" s="50"/>
      <c r="C32" s="50"/>
      <c r="D32" s="52"/>
      <c r="E32" s="52"/>
      <c r="F32" s="52"/>
      <c r="G32" s="52"/>
      <c r="H32" s="52"/>
      <c r="I32" s="52"/>
      <c r="J32" s="52"/>
      <c r="K32" s="52"/>
    </row>
    <row r="33" spans="2:11" ht="21" x14ac:dyDescent="0.35">
      <c r="B33" s="53"/>
      <c r="C33" s="53"/>
      <c r="D33" s="22"/>
      <c r="E33" s="22"/>
      <c r="F33" s="22"/>
      <c r="G33" s="22"/>
      <c r="H33" s="22"/>
      <c r="I33" s="22"/>
      <c r="J33" s="22"/>
      <c r="K33" s="22"/>
    </row>
  </sheetData>
  <mergeCells count="17">
    <mergeCell ref="I20:J20"/>
    <mergeCell ref="I19:K19"/>
    <mergeCell ref="I22:K22"/>
    <mergeCell ref="C18:E18"/>
    <mergeCell ref="C19:E19"/>
    <mergeCell ref="C20:E20"/>
    <mergeCell ref="C21:E21"/>
    <mergeCell ref="C22:E22"/>
    <mergeCell ref="B16:C16"/>
    <mergeCell ref="B5:K5"/>
    <mergeCell ref="B4:K4"/>
    <mergeCell ref="D7:J7"/>
    <mergeCell ref="K7:K9"/>
    <mergeCell ref="D8:F8"/>
    <mergeCell ref="G8:J8"/>
    <mergeCell ref="B7:B9"/>
    <mergeCell ref="C7:C9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121" orientation="landscape" verticalDpi="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3:X35"/>
  <sheetViews>
    <sheetView topLeftCell="A13" zoomScaleNormal="100" workbookViewId="0">
      <selection activeCell="C17" sqref="C17:E17"/>
    </sheetView>
  </sheetViews>
  <sheetFormatPr defaultRowHeight="15" x14ac:dyDescent="0.25"/>
  <cols>
    <col min="2" max="2" width="5.140625" customWidth="1"/>
    <col min="3" max="3" width="18.5703125" customWidth="1"/>
    <col min="6" max="7" width="9.42578125" customWidth="1"/>
    <col min="8" max="8" width="10.5703125" customWidth="1"/>
    <col min="12" max="12" width="9.5703125" customWidth="1"/>
    <col min="13" max="13" width="13.42578125" customWidth="1"/>
    <col min="14" max="14" width="11.42578125" customWidth="1"/>
  </cols>
  <sheetData>
    <row r="3" spans="2:24" ht="78" customHeight="1" x14ac:dyDescent="0.25">
      <c r="B3" s="204"/>
      <c r="C3" s="204"/>
      <c r="D3" s="204"/>
      <c r="E3" s="204"/>
      <c r="F3" s="204"/>
      <c r="G3" s="204"/>
      <c r="H3" s="204"/>
      <c r="I3" s="204"/>
      <c r="J3" s="204"/>
      <c r="K3" s="204"/>
      <c r="L3" s="204"/>
      <c r="M3" s="204"/>
      <c r="N3" s="204"/>
      <c r="O3" s="204"/>
      <c r="P3" s="204"/>
    </row>
    <row r="4" spans="2:24" ht="56.25" customHeight="1" x14ac:dyDescent="0.45">
      <c r="B4" s="206" t="s">
        <v>233</v>
      </c>
      <c r="C4" s="211"/>
      <c r="D4" s="211"/>
      <c r="E4" s="211"/>
      <c r="F4" s="211"/>
      <c r="G4" s="211"/>
      <c r="H4" s="211"/>
      <c r="I4" s="211"/>
      <c r="J4" s="211"/>
      <c r="K4" s="211"/>
      <c r="L4" s="211"/>
      <c r="M4" s="211"/>
      <c r="N4" s="211"/>
      <c r="O4" s="211"/>
      <c r="P4" s="211"/>
      <c r="Q4" s="15"/>
      <c r="R4" s="15"/>
      <c r="S4" s="15"/>
      <c r="T4" s="15"/>
      <c r="U4" s="15"/>
      <c r="V4" s="15"/>
      <c r="W4" s="15"/>
      <c r="X4" s="15"/>
    </row>
    <row r="6" spans="2:24" ht="15.75" x14ac:dyDescent="0.25">
      <c r="B6" s="221"/>
      <c r="C6" s="221"/>
    </row>
    <row r="7" spans="2:24" ht="15.75" x14ac:dyDescent="0.25">
      <c r="B7" s="239" t="s">
        <v>72</v>
      </c>
      <c r="C7" s="239" t="s">
        <v>106</v>
      </c>
      <c r="D7" s="239" t="s">
        <v>127</v>
      </c>
      <c r="E7" s="239" t="s">
        <v>128</v>
      </c>
      <c r="F7" s="274" t="s">
        <v>129</v>
      </c>
      <c r="G7" s="275"/>
      <c r="H7" s="276"/>
      <c r="I7" s="239" t="s">
        <v>133</v>
      </c>
      <c r="J7" s="273" t="s">
        <v>134</v>
      </c>
      <c r="K7" s="273" t="s">
        <v>135</v>
      </c>
      <c r="L7" s="239" t="s">
        <v>136</v>
      </c>
      <c r="M7" s="239" t="s">
        <v>137</v>
      </c>
      <c r="N7" s="239" t="s">
        <v>141</v>
      </c>
      <c r="O7" s="239" t="s">
        <v>138</v>
      </c>
      <c r="P7" s="210" t="s">
        <v>17</v>
      </c>
      <c r="Q7" s="9"/>
      <c r="R7" s="224"/>
      <c r="S7" s="224"/>
      <c r="T7" s="224"/>
      <c r="U7" s="224"/>
      <c r="V7" s="224"/>
      <c r="W7" s="224"/>
      <c r="X7" s="224"/>
    </row>
    <row r="8" spans="2:24" ht="15.75" x14ac:dyDescent="0.25">
      <c r="B8" s="240"/>
      <c r="C8" s="240"/>
      <c r="D8" s="240"/>
      <c r="E8" s="240"/>
      <c r="F8" s="30" t="s">
        <v>130</v>
      </c>
      <c r="G8" s="30" t="s">
        <v>131</v>
      </c>
      <c r="H8" s="30" t="s">
        <v>132</v>
      </c>
      <c r="I8" s="240"/>
      <c r="J8" s="240"/>
      <c r="K8" s="240"/>
      <c r="L8" s="240"/>
      <c r="M8" s="240"/>
      <c r="N8" s="240"/>
      <c r="O8" s="240"/>
      <c r="P8" s="210"/>
      <c r="Q8" s="8"/>
      <c r="R8" s="8"/>
      <c r="S8" s="8"/>
      <c r="T8" s="8"/>
      <c r="U8" s="8"/>
      <c r="V8" s="8"/>
      <c r="W8" s="8"/>
      <c r="X8" s="224"/>
    </row>
    <row r="9" spans="2:24" ht="23.25" x14ac:dyDescent="0.35">
      <c r="B9" s="25">
        <v>1</v>
      </c>
      <c r="C9" s="26" t="s">
        <v>3</v>
      </c>
      <c r="D9" s="27">
        <v>29</v>
      </c>
      <c r="E9" s="27">
        <v>115</v>
      </c>
      <c r="F9" s="27">
        <v>29</v>
      </c>
      <c r="G9" s="27">
        <v>29</v>
      </c>
      <c r="H9" s="27">
        <v>2</v>
      </c>
      <c r="I9" s="27">
        <v>0</v>
      </c>
      <c r="J9" s="27">
        <v>39</v>
      </c>
      <c r="K9" s="27">
        <v>75</v>
      </c>
      <c r="L9" s="27">
        <v>32</v>
      </c>
      <c r="M9" s="27">
        <v>3</v>
      </c>
      <c r="N9" s="27">
        <v>1</v>
      </c>
      <c r="O9" s="27">
        <v>25</v>
      </c>
      <c r="P9" s="86"/>
      <c r="Q9" s="14"/>
      <c r="R9" s="14"/>
      <c r="S9" s="14"/>
      <c r="T9" s="14"/>
      <c r="U9" s="14"/>
      <c r="V9" s="14"/>
      <c r="W9" s="14"/>
      <c r="X9" s="14"/>
    </row>
    <row r="10" spans="2:24" ht="23.25" x14ac:dyDescent="0.35">
      <c r="B10" s="25">
        <v>2</v>
      </c>
      <c r="C10" s="26" t="s">
        <v>4</v>
      </c>
      <c r="D10" s="27">
        <v>12</v>
      </c>
      <c r="E10" s="27">
        <v>109</v>
      </c>
      <c r="F10" s="27">
        <v>12</v>
      </c>
      <c r="G10" s="27">
        <v>12</v>
      </c>
      <c r="H10" s="27">
        <v>0</v>
      </c>
      <c r="I10" s="27">
        <v>0</v>
      </c>
      <c r="J10" s="27">
        <v>15</v>
      </c>
      <c r="K10" s="27">
        <v>27</v>
      </c>
      <c r="L10" s="27">
        <v>19</v>
      </c>
      <c r="M10" s="27">
        <v>0</v>
      </c>
      <c r="N10" s="27">
        <v>5</v>
      </c>
      <c r="O10" s="27">
        <v>10</v>
      </c>
      <c r="P10" s="86"/>
      <c r="Q10" s="14"/>
      <c r="R10" s="14"/>
      <c r="S10" s="14"/>
      <c r="T10" s="14"/>
      <c r="U10" s="14"/>
      <c r="V10" s="14"/>
      <c r="W10" s="14"/>
      <c r="X10" s="14"/>
    </row>
    <row r="11" spans="2:24" ht="23.25" x14ac:dyDescent="0.35">
      <c r="B11" s="25">
        <v>3</v>
      </c>
      <c r="C11" s="26" t="s">
        <v>5</v>
      </c>
      <c r="D11" s="27">
        <v>20</v>
      </c>
      <c r="E11" s="27">
        <v>79</v>
      </c>
      <c r="F11" s="27">
        <v>18</v>
      </c>
      <c r="G11" s="27">
        <v>7</v>
      </c>
      <c r="H11" s="27">
        <v>0</v>
      </c>
      <c r="I11" s="27">
        <v>1</v>
      </c>
      <c r="J11" s="27">
        <v>24</v>
      </c>
      <c r="K11" s="27">
        <v>30</v>
      </c>
      <c r="L11" s="27">
        <v>21</v>
      </c>
      <c r="M11" s="27">
        <v>5</v>
      </c>
      <c r="N11" s="27">
        <v>1</v>
      </c>
      <c r="O11" s="27">
        <v>7</v>
      </c>
      <c r="P11" s="86"/>
      <c r="Q11" s="14"/>
      <c r="R11" s="14"/>
      <c r="S11" s="14"/>
      <c r="T11" s="14"/>
      <c r="U11" s="14"/>
      <c r="V11" s="14"/>
      <c r="W11" s="14"/>
      <c r="X11" s="14"/>
    </row>
    <row r="12" spans="2:24" ht="23.25" x14ac:dyDescent="0.35">
      <c r="B12" s="25">
        <v>4</v>
      </c>
      <c r="C12" s="26" t="s">
        <v>6</v>
      </c>
      <c r="D12" s="27">
        <v>28</v>
      </c>
      <c r="E12" s="27">
        <v>142</v>
      </c>
      <c r="F12" s="27">
        <v>28</v>
      </c>
      <c r="G12" s="27">
        <v>1</v>
      </c>
      <c r="H12" s="27">
        <v>3</v>
      </c>
      <c r="I12" s="27">
        <v>0</v>
      </c>
      <c r="J12" s="27">
        <v>26</v>
      </c>
      <c r="K12" s="27">
        <v>34</v>
      </c>
      <c r="L12" s="27">
        <v>26</v>
      </c>
      <c r="M12" s="27">
        <v>6</v>
      </c>
      <c r="N12" s="27">
        <v>0</v>
      </c>
      <c r="O12" s="27">
        <v>17</v>
      </c>
      <c r="P12" s="86"/>
      <c r="Q12" s="14"/>
      <c r="R12" s="14"/>
      <c r="S12" s="14"/>
      <c r="T12" s="14"/>
      <c r="U12" s="14"/>
      <c r="V12" s="14"/>
      <c r="W12" s="14"/>
      <c r="X12" s="14"/>
    </row>
    <row r="13" spans="2:24" ht="23.25" x14ac:dyDescent="0.35">
      <c r="B13" s="25">
        <v>5</v>
      </c>
      <c r="C13" s="29" t="s">
        <v>7</v>
      </c>
      <c r="D13" s="27">
        <v>30</v>
      </c>
      <c r="E13" s="27">
        <v>300</v>
      </c>
      <c r="F13" s="27">
        <v>30</v>
      </c>
      <c r="G13" s="27">
        <v>0</v>
      </c>
      <c r="H13" s="27">
        <v>3</v>
      </c>
      <c r="I13" s="27">
        <v>0</v>
      </c>
      <c r="J13" s="27">
        <v>70</v>
      </c>
      <c r="K13" s="27">
        <v>80</v>
      </c>
      <c r="L13" s="27">
        <v>10</v>
      </c>
      <c r="M13" s="27">
        <v>0</v>
      </c>
      <c r="N13" s="27">
        <v>3</v>
      </c>
      <c r="O13" s="27">
        <v>10</v>
      </c>
      <c r="P13" s="86"/>
      <c r="Q13" s="14"/>
      <c r="R13" s="14"/>
      <c r="S13" s="14"/>
      <c r="T13" s="14"/>
      <c r="U13" s="14"/>
      <c r="V13" s="14"/>
      <c r="W13" s="14"/>
      <c r="X13" s="14"/>
    </row>
    <row r="14" spans="2:24" ht="23.25" x14ac:dyDescent="0.35">
      <c r="B14" s="25">
        <v>6</v>
      </c>
      <c r="C14" s="26" t="s">
        <v>139</v>
      </c>
      <c r="D14" s="27">
        <v>7</v>
      </c>
      <c r="E14" s="27">
        <v>61</v>
      </c>
      <c r="F14" s="27">
        <v>0</v>
      </c>
      <c r="G14" s="27">
        <v>0</v>
      </c>
      <c r="H14" s="27">
        <v>0</v>
      </c>
      <c r="I14" s="27">
        <v>0</v>
      </c>
      <c r="J14" s="27">
        <v>7</v>
      </c>
      <c r="K14" s="27">
        <v>8</v>
      </c>
      <c r="L14" s="27">
        <v>5</v>
      </c>
      <c r="M14" s="27">
        <v>0</v>
      </c>
      <c r="N14" s="27">
        <v>0</v>
      </c>
      <c r="O14" s="27">
        <v>5</v>
      </c>
      <c r="P14" s="86"/>
      <c r="Q14" s="14"/>
      <c r="R14" s="14"/>
      <c r="S14" s="14"/>
      <c r="T14" s="14"/>
      <c r="U14" s="14"/>
      <c r="V14" s="14"/>
      <c r="W14" s="14"/>
      <c r="X14" s="14"/>
    </row>
    <row r="15" spans="2:24" ht="23.25" x14ac:dyDescent="0.35">
      <c r="B15" s="272" t="s">
        <v>71</v>
      </c>
      <c r="C15" s="272"/>
      <c r="D15" s="32">
        <f>SUM(D9:D14)</f>
        <v>126</v>
      </c>
      <c r="E15" s="32">
        <f t="shared" ref="E15:O15" si="0">SUM(E9:E14)</f>
        <v>806</v>
      </c>
      <c r="F15" s="32">
        <f t="shared" si="0"/>
        <v>117</v>
      </c>
      <c r="G15" s="32">
        <f t="shared" si="0"/>
        <v>49</v>
      </c>
      <c r="H15" s="32">
        <f t="shared" si="0"/>
        <v>8</v>
      </c>
      <c r="I15" s="32">
        <f t="shared" si="0"/>
        <v>1</v>
      </c>
      <c r="J15" s="32">
        <f t="shared" si="0"/>
        <v>181</v>
      </c>
      <c r="K15" s="32">
        <f t="shared" si="0"/>
        <v>254</v>
      </c>
      <c r="L15" s="32">
        <f t="shared" si="0"/>
        <v>113</v>
      </c>
      <c r="M15" s="32">
        <f t="shared" si="0"/>
        <v>14</v>
      </c>
      <c r="N15" s="32">
        <f t="shared" si="0"/>
        <v>10</v>
      </c>
      <c r="O15" s="32">
        <f t="shared" si="0"/>
        <v>74</v>
      </c>
      <c r="P15" s="99"/>
      <c r="Q15" s="14"/>
      <c r="R15" s="14"/>
      <c r="S15" s="14"/>
      <c r="T15" s="14"/>
      <c r="U15" s="14"/>
      <c r="V15" s="14"/>
      <c r="W15" s="14"/>
      <c r="X15" s="14"/>
    </row>
    <row r="16" spans="2:24" ht="23.25" x14ac:dyDescent="0.35"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</row>
    <row r="17" spans="2:24" ht="23.25" x14ac:dyDescent="0.35">
      <c r="B17" s="14"/>
      <c r="C17" s="211" t="s">
        <v>418</v>
      </c>
      <c r="D17" s="211"/>
      <c r="E17" s="211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</row>
    <row r="18" spans="2:24" ht="15.75" customHeight="1" x14ac:dyDescent="0.35">
      <c r="B18" s="14"/>
      <c r="C18" s="211" t="s">
        <v>144</v>
      </c>
      <c r="D18" s="211"/>
      <c r="E18" s="211"/>
      <c r="F18" s="14"/>
      <c r="G18" s="14"/>
      <c r="H18" s="14"/>
      <c r="I18" s="14"/>
      <c r="J18" s="14"/>
      <c r="K18" s="14"/>
      <c r="L18" s="14"/>
      <c r="M18" s="211" t="s">
        <v>146</v>
      </c>
      <c r="N18" s="211"/>
      <c r="O18" s="211"/>
      <c r="P18" s="211"/>
      <c r="Q18" s="14"/>
      <c r="R18" s="14"/>
      <c r="S18" s="14"/>
      <c r="T18" s="14"/>
      <c r="U18" s="14"/>
      <c r="V18" s="14"/>
      <c r="W18" s="14"/>
      <c r="X18" s="14"/>
    </row>
    <row r="19" spans="2:24" ht="23.25" x14ac:dyDescent="0.35">
      <c r="B19" s="14"/>
      <c r="C19" s="212"/>
      <c r="D19" s="212"/>
      <c r="E19" s="212"/>
      <c r="F19" s="14"/>
      <c r="G19" s="14"/>
      <c r="H19" s="14"/>
      <c r="I19" s="14"/>
      <c r="J19" s="14"/>
      <c r="K19" s="14"/>
      <c r="L19" s="14"/>
      <c r="M19" s="212"/>
      <c r="N19" s="212"/>
      <c r="O19" s="49"/>
      <c r="P19" s="14"/>
      <c r="Q19" s="14"/>
      <c r="R19" s="14"/>
      <c r="S19" s="14"/>
      <c r="T19" s="14"/>
      <c r="U19" s="14"/>
      <c r="V19" s="14"/>
      <c r="W19" s="14"/>
      <c r="X19" s="14"/>
    </row>
    <row r="20" spans="2:24" ht="23.25" x14ac:dyDescent="0.35">
      <c r="B20" s="14"/>
      <c r="C20" s="211" t="s">
        <v>151</v>
      </c>
      <c r="D20" s="211"/>
      <c r="E20" s="211"/>
      <c r="F20" s="14"/>
      <c r="G20" s="14"/>
      <c r="H20" s="14"/>
      <c r="I20" s="14"/>
      <c r="J20" s="14"/>
      <c r="K20" s="14"/>
      <c r="L20" s="14"/>
      <c r="M20" s="211" t="s">
        <v>150</v>
      </c>
      <c r="N20" s="211"/>
      <c r="O20" s="211"/>
      <c r="P20" s="211"/>
      <c r="Q20" s="14"/>
      <c r="R20" s="14"/>
      <c r="S20" s="14"/>
      <c r="T20" s="14"/>
      <c r="U20" s="14"/>
      <c r="V20" s="14"/>
      <c r="W20" s="14"/>
      <c r="X20" s="14"/>
    </row>
    <row r="21" spans="2:24" ht="15" customHeight="1" x14ac:dyDescent="0.35">
      <c r="B21" s="14"/>
      <c r="C21" s="211" t="s">
        <v>145</v>
      </c>
      <c r="D21" s="211"/>
      <c r="E21" s="211"/>
      <c r="F21" s="14"/>
      <c r="G21" s="14"/>
      <c r="H21" s="14"/>
      <c r="I21" s="14"/>
      <c r="J21" s="14"/>
      <c r="K21" s="14"/>
      <c r="L21" s="14"/>
      <c r="M21" s="211" t="s">
        <v>147</v>
      </c>
      <c r="N21" s="211"/>
      <c r="O21" s="211"/>
      <c r="P21" s="211"/>
      <c r="Q21" s="14"/>
      <c r="R21" s="14"/>
      <c r="S21" s="14"/>
      <c r="T21" s="14"/>
      <c r="U21" s="14"/>
      <c r="V21" s="14"/>
      <c r="W21" s="14"/>
      <c r="X21" s="14"/>
    </row>
    <row r="22" spans="2:24" ht="23.25" x14ac:dyDescent="0.35"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</row>
    <row r="23" spans="2:24" ht="23.25" x14ac:dyDescent="0.35"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</row>
    <row r="24" spans="2:24" ht="23.25" x14ac:dyDescent="0.35"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</row>
    <row r="25" spans="2:24" ht="23.25" x14ac:dyDescent="0.35"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</row>
    <row r="26" spans="2:24" ht="23.25" x14ac:dyDescent="0.35"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</row>
    <row r="27" spans="2:24" ht="23.25" x14ac:dyDescent="0.35"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</row>
    <row r="28" spans="2:24" ht="23.25" x14ac:dyDescent="0.35"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</row>
    <row r="29" spans="2:24" ht="23.25" x14ac:dyDescent="0.35"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</row>
    <row r="30" spans="2:24" ht="23.25" x14ac:dyDescent="0.35"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</row>
    <row r="31" spans="2:24" ht="23.25" x14ac:dyDescent="0.35"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  <row r="32" spans="2:24" ht="23.25" x14ac:dyDescent="0.35"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</row>
    <row r="33" spans="2:24" ht="23.25" x14ac:dyDescent="0.35"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</row>
    <row r="34" spans="2:24" ht="23.25" x14ac:dyDescent="0.35"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</row>
    <row r="35" spans="2:24" ht="23.25" x14ac:dyDescent="0.35"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</row>
  </sheetData>
  <mergeCells count="30">
    <mergeCell ref="C21:E21"/>
    <mergeCell ref="M19:N19"/>
    <mergeCell ref="M20:P20"/>
    <mergeCell ref="M18:P18"/>
    <mergeCell ref="M21:P21"/>
    <mergeCell ref="B3:P3"/>
    <mergeCell ref="C17:E17"/>
    <mergeCell ref="C18:E18"/>
    <mergeCell ref="C19:E19"/>
    <mergeCell ref="C20:E20"/>
    <mergeCell ref="B4:P4"/>
    <mergeCell ref="P7:P8"/>
    <mergeCell ref="J7:J8"/>
    <mergeCell ref="K7:K8"/>
    <mergeCell ref="L7:L8"/>
    <mergeCell ref="M7:M8"/>
    <mergeCell ref="O7:O8"/>
    <mergeCell ref="E7:E8"/>
    <mergeCell ref="F7:H7"/>
    <mergeCell ref="I7:I8"/>
    <mergeCell ref="B6:C6"/>
    <mergeCell ref="X7:X8"/>
    <mergeCell ref="R7:S7"/>
    <mergeCell ref="T7:U7"/>
    <mergeCell ref="B15:C15"/>
    <mergeCell ref="B7:B8"/>
    <mergeCell ref="N7:N8"/>
    <mergeCell ref="C7:C8"/>
    <mergeCell ref="D7:D8"/>
    <mergeCell ref="V7:W7"/>
  </mergeCells>
  <pageMargins left="0.25" right="0.25" top="0.75" bottom="0.75" header="0.3" footer="0.3"/>
  <pageSetup paperSize="9" scale="94" orientation="landscape" horizontalDpi="0" verticalDpi="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3:AD28"/>
  <sheetViews>
    <sheetView zoomScaleNormal="100" workbookViewId="0">
      <selection activeCell="C19" sqref="C19:E19"/>
    </sheetView>
  </sheetViews>
  <sheetFormatPr defaultRowHeight="15" x14ac:dyDescent="0.25"/>
  <cols>
    <col min="2" max="2" width="5.28515625" customWidth="1"/>
    <col min="3" max="3" width="18.42578125" customWidth="1"/>
    <col min="5" max="5" width="16.85546875" customWidth="1"/>
    <col min="6" max="6" width="15.42578125" bestFit="1" customWidth="1"/>
    <col min="7" max="7" width="9.42578125" customWidth="1"/>
    <col min="9" max="9" width="9.7109375" customWidth="1"/>
    <col min="10" max="10" width="12.28515625" customWidth="1"/>
  </cols>
  <sheetData>
    <row r="3" spans="1:30" ht="82.5" customHeight="1" x14ac:dyDescent="0.25">
      <c r="B3" s="204"/>
      <c r="C3" s="204"/>
      <c r="D3" s="204"/>
      <c r="E3" s="204"/>
      <c r="F3" s="204"/>
      <c r="G3" s="204"/>
      <c r="H3" s="204"/>
      <c r="I3" s="204"/>
      <c r="J3" s="204"/>
      <c r="K3" s="204"/>
      <c r="L3" s="204"/>
    </row>
    <row r="4" spans="1:30" ht="55.5" customHeight="1" x14ac:dyDescent="0.3">
      <c r="B4" s="227" t="s">
        <v>232</v>
      </c>
      <c r="C4" s="227"/>
      <c r="D4" s="227"/>
      <c r="E4" s="227"/>
      <c r="F4" s="227"/>
      <c r="G4" s="227"/>
      <c r="H4" s="227"/>
      <c r="I4" s="227"/>
      <c r="J4" s="227"/>
      <c r="K4" s="227"/>
      <c r="L4" s="227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</row>
    <row r="7" spans="1:30" ht="26.25" x14ac:dyDescent="0.4">
      <c r="A7" s="12"/>
      <c r="B7" s="277" t="s">
        <v>72</v>
      </c>
      <c r="C7" s="277" t="s">
        <v>106</v>
      </c>
      <c r="D7" s="205" t="s">
        <v>73</v>
      </c>
      <c r="E7" s="205"/>
      <c r="F7" s="205" t="s">
        <v>76</v>
      </c>
      <c r="G7" s="205"/>
      <c r="H7" s="205"/>
      <c r="I7" s="205"/>
      <c r="J7" s="205"/>
      <c r="K7" s="205"/>
      <c r="L7" s="277" t="s">
        <v>14</v>
      </c>
    </row>
    <row r="8" spans="1:30" ht="26.25" x14ac:dyDescent="0.4">
      <c r="A8" s="12"/>
      <c r="B8" s="278"/>
      <c r="C8" s="278"/>
      <c r="D8" s="32" t="s">
        <v>74</v>
      </c>
      <c r="E8" s="32" t="s">
        <v>75</v>
      </c>
      <c r="F8" s="32" t="s">
        <v>77</v>
      </c>
      <c r="G8" s="32" t="s">
        <v>78</v>
      </c>
      <c r="H8" s="32" t="s">
        <v>79</v>
      </c>
      <c r="I8" s="32" t="s">
        <v>80</v>
      </c>
      <c r="J8" s="32" t="s">
        <v>81</v>
      </c>
      <c r="K8" s="32" t="s">
        <v>82</v>
      </c>
      <c r="L8" s="278"/>
    </row>
    <row r="9" spans="1:30" ht="26.25" x14ac:dyDescent="0.4">
      <c r="A9" s="12"/>
      <c r="B9" s="25">
        <v>1</v>
      </c>
      <c r="C9" s="26" t="s">
        <v>3</v>
      </c>
      <c r="D9" s="27" t="s">
        <v>219</v>
      </c>
      <c r="E9" s="27">
        <v>0</v>
      </c>
      <c r="F9" s="27" t="s">
        <v>221</v>
      </c>
      <c r="G9" s="27" t="s">
        <v>222</v>
      </c>
      <c r="H9" s="27" t="s">
        <v>214</v>
      </c>
      <c r="I9" s="27">
        <v>0</v>
      </c>
      <c r="J9" s="27">
        <v>0</v>
      </c>
      <c r="K9" s="27" t="s">
        <v>220</v>
      </c>
      <c r="L9" s="25"/>
    </row>
    <row r="10" spans="1:30" ht="26.25" x14ac:dyDescent="0.4">
      <c r="A10" s="12"/>
      <c r="B10" s="25">
        <v>2</v>
      </c>
      <c r="C10" s="26" t="s">
        <v>4</v>
      </c>
      <c r="D10" s="27">
        <v>0</v>
      </c>
      <c r="E10" s="100">
        <v>0</v>
      </c>
      <c r="F10" s="27" t="s">
        <v>211</v>
      </c>
      <c r="G10" s="27" t="s">
        <v>212</v>
      </c>
      <c r="H10" s="27" t="s">
        <v>213</v>
      </c>
      <c r="I10" s="27">
        <v>0</v>
      </c>
      <c r="J10" s="27">
        <v>0</v>
      </c>
      <c r="K10" s="27" t="s">
        <v>214</v>
      </c>
      <c r="L10" s="25"/>
    </row>
    <row r="11" spans="1:30" ht="26.25" x14ac:dyDescent="0.4">
      <c r="A11" s="12"/>
      <c r="B11" s="25">
        <v>3</v>
      </c>
      <c r="C11" s="26" t="s">
        <v>5</v>
      </c>
      <c r="D11" s="27">
        <v>0</v>
      </c>
      <c r="E11" s="27">
        <v>0</v>
      </c>
      <c r="F11" s="27" t="s">
        <v>223</v>
      </c>
      <c r="G11" s="27" t="s">
        <v>224</v>
      </c>
      <c r="H11" s="27" t="s">
        <v>220</v>
      </c>
      <c r="I11" s="27">
        <v>0</v>
      </c>
      <c r="J11" s="27" t="s">
        <v>225</v>
      </c>
      <c r="K11" s="27" t="s">
        <v>226</v>
      </c>
      <c r="L11" s="25"/>
    </row>
    <row r="12" spans="1:30" ht="26.25" x14ac:dyDescent="0.4">
      <c r="A12" s="12"/>
      <c r="B12" s="25">
        <v>4</v>
      </c>
      <c r="C12" s="26" t="s">
        <v>6</v>
      </c>
      <c r="D12" s="27">
        <v>0</v>
      </c>
      <c r="E12" s="27">
        <v>0</v>
      </c>
      <c r="F12" s="27" t="s">
        <v>441</v>
      </c>
      <c r="G12" s="27" t="s">
        <v>444</v>
      </c>
      <c r="H12" s="27" t="s">
        <v>215</v>
      </c>
      <c r="I12" s="27">
        <v>0</v>
      </c>
      <c r="J12" s="27">
        <v>0</v>
      </c>
      <c r="K12" s="27" t="s">
        <v>216</v>
      </c>
      <c r="L12" s="25"/>
    </row>
    <row r="13" spans="1:30" ht="26.25" x14ac:dyDescent="0.4">
      <c r="A13" s="12"/>
      <c r="B13" s="25">
        <v>5</v>
      </c>
      <c r="C13" s="101" t="s">
        <v>7</v>
      </c>
      <c r="D13" s="27" t="s">
        <v>217</v>
      </c>
      <c r="E13" s="27">
        <v>0</v>
      </c>
      <c r="F13" s="27" t="s">
        <v>218</v>
      </c>
      <c r="G13" s="27" t="s">
        <v>219</v>
      </c>
      <c r="H13" s="27">
        <v>0</v>
      </c>
      <c r="I13" s="27">
        <v>0</v>
      </c>
      <c r="J13" s="27">
        <v>0</v>
      </c>
      <c r="K13" s="27" t="s">
        <v>220</v>
      </c>
      <c r="L13" s="25"/>
    </row>
    <row r="14" spans="1:30" ht="26.25" x14ac:dyDescent="0.4">
      <c r="A14" s="12"/>
      <c r="B14" s="25">
        <v>6</v>
      </c>
      <c r="C14" s="26" t="s">
        <v>139</v>
      </c>
      <c r="D14" s="27">
        <v>0</v>
      </c>
      <c r="E14" s="27">
        <v>0</v>
      </c>
      <c r="F14" s="27" t="s">
        <v>219</v>
      </c>
      <c r="G14" s="27" t="s">
        <v>220</v>
      </c>
      <c r="H14" s="27">
        <v>0</v>
      </c>
      <c r="I14" s="27">
        <v>0</v>
      </c>
      <c r="J14" s="27">
        <v>0</v>
      </c>
      <c r="K14" s="27">
        <v>0</v>
      </c>
      <c r="L14" s="25"/>
    </row>
    <row r="15" spans="1:30" ht="26.25" x14ac:dyDescent="0.4">
      <c r="A15" s="12"/>
      <c r="B15" s="279" t="s">
        <v>71</v>
      </c>
      <c r="C15" s="279"/>
      <c r="D15" s="6"/>
      <c r="E15" s="6" t="s">
        <v>443</v>
      </c>
      <c r="F15" s="6" t="s">
        <v>442</v>
      </c>
      <c r="G15" s="6" t="s">
        <v>445</v>
      </c>
      <c r="H15" s="6" t="s">
        <v>446</v>
      </c>
      <c r="I15" s="6">
        <v>0</v>
      </c>
      <c r="J15" s="6" t="s">
        <v>225</v>
      </c>
      <c r="K15" s="34" t="s">
        <v>447</v>
      </c>
      <c r="L15" s="6"/>
    </row>
    <row r="16" spans="1:30" ht="26.25" x14ac:dyDescent="0.4">
      <c r="B16" s="11"/>
      <c r="C16" s="11"/>
      <c r="D16" s="10"/>
      <c r="E16" s="10"/>
      <c r="F16" s="10"/>
      <c r="G16" s="10"/>
      <c r="H16" s="10"/>
      <c r="I16" s="10"/>
      <c r="J16" s="10"/>
      <c r="K16" s="10"/>
      <c r="L16" s="11"/>
    </row>
    <row r="17" spans="2:12" ht="26.25" x14ac:dyDescent="0.4">
      <c r="B17" s="11"/>
      <c r="C17" s="211" t="s">
        <v>418</v>
      </c>
      <c r="D17" s="211"/>
      <c r="E17" s="211"/>
      <c r="F17" s="10"/>
      <c r="G17" s="10"/>
      <c r="H17" s="10"/>
      <c r="I17" s="10"/>
      <c r="J17" s="10"/>
      <c r="K17" s="10"/>
      <c r="L17" s="11"/>
    </row>
    <row r="18" spans="2:12" ht="17.25" customHeight="1" x14ac:dyDescent="0.4">
      <c r="B18" s="11"/>
      <c r="C18" s="211" t="s">
        <v>144</v>
      </c>
      <c r="D18" s="211"/>
      <c r="E18" s="211"/>
      <c r="F18" s="10"/>
      <c r="G18" s="10"/>
      <c r="H18" s="10"/>
      <c r="I18" s="211" t="s">
        <v>146</v>
      </c>
      <c r="J18" s="211"/>
      <c r="K18" s="211"/>
      <c r="L18" s="211"/>
    </row>
    <row r="19" spans="2:12" ht="26.25" x14ac:dyDescent="0.4">
      <c r="B19" s="12"/>
      <c r="C19" s="212"/>
      <c r="D19" s="212"/>
      <c r="E19" s="212"/>
      <c r="F19" s="12"/>
      <c r="G19" s="12"/>
      <c r="H19" s="12"/>
      <c r="I19" s="212"/>
      <c r="J19" s="212"/>
      <c r="K19" s="49"/>
      <c r="L19" s="14"/>
    </row>
    <row r="20" spans="2:12" ht="26.25" x14ac:dyDescent="0.4">
      <c r="B20" s="12"/>
      <c r="C20" s="211" t="s">
        <v>151</v>
      </c>
      <c r="D20" s="211"/>
      <c r="E20" s="211"/>
      <c r="F20" s="12"/>
      <c r="G20" s="12"/>
      <c r="H20" s="12"/>
      <c r="I20" s="211" t="s">
        <v>150</v>
      </c>
      <c r="J20" s="211"/>
      <c r="K20" s="211"/>
      <c r="L20" s="211"/>
    </row>
    <row r="21" spans="2:12" ht="16.5" customHeight="1" x14ac:dyDescent="0.4">
      <c r="B21" s="12"/>
      <c r="C21" s="211" t="s">
        <v>145</v>
      </c>
      <c r="D21" s="211"/>
      <c r="E21" s="211"/>
      <c r="F21" s="12"/>
      <c r="G21" s="12"/>
      <c r="H21" s="12"/>
      <c r="I21" s="211" t="s">
        <v>147</v>
      </c>
      <c r="J21" s="211"/>
      <c r="K21" s="211"/>
      <c r="L21" s="211"/>
    </row>
    <row r="22" spans="2:12" ht="26.25" x14ac:dyDescent="0.4"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</row>
    <row r="23" spans="2:12" ht="26.25" x14ac:dyDescent="0.4"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</row>
    <row r="24" spans="2:12" ht="26.25" x14ac:dyDescent="0.4"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</row>
    <row r="25" spans="2:12" ht="26.25" x14ac:dyDescent="0.4"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</row>
    <row r="26" spans="2:12" ht="26.25" x14ac:dyDescent="0.4"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</row>
    <row r="27" spans="2:12" ht="26.25" x14ac:dyDescent="0.4"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</row>
    <row r="28" spans="2:12" ht="26.25" x14ac:dyDescent="0.4"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</row>
  </sheetData>
  <mergeCells count="17">
    <mergeCell ref="C21:E21"/>
    <mergeCell ref="B15:C15"/>
    <mergeCell ref="B4:L4"/>
    <mergeCell ref="F7:K7"/>
    <mergeCell ref="D7:E7"/>
    <mergeCell ref="C7:C8"/>
    <mergeCell ref="B7:B8"/>
    <mergeCell ref="I21:L21"/>
    <mergeCell ref="B3:L3"/>
    <mergeCell ref="C17:E17"/>
    <mergeCell ref="C18:E18"/>
    <mergeCell ref="C19:E19"/>
    <mergeCell ref="C20:E20"/>
    <mergeCell ref="L7:L8"/>
    <mergeCell ref="I18:L18"/>
    <mergeCell ref="I19:J19"/>
    <mergeCell ref="I20:L20"/>
  </mergeCells>
  <pageMargins left="0.25" right="0.25" top="0.75" bottom="0.75" header="0.3" footer="0.3"/>
  <pageSetup paperSize="9" scale="122" orientation="landscape" horizontalDpi="0" verticalDpi="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3:AD36"/>
  <sheetViews>
    <sheetView topLeftCell="A10" zoomScaleNormal="100" zoomScalePageLayoutView="90" workbookViewId="0">
      <selection activeCell="E22" sqref="E22"/>
    </sheetView>
  </sheetViews>
  <sheetFormatPr defaultRowHeight="15" x14ac:dyDescent="0.25"/>
  <cols>
    <col min="2" max="2" width="4.7109375" customWidth="1"/>
    <col min="3" max="3" width="14.28515625" customWidth="1"/>
    <col min="4" max="4" width="9.5703125" bestFit="1" customWidth="1"/>
    <col min="5" max="5" width="11.140625" customWidth="1"/>
    <col min="6" max="6" width="12.28515625" customWidth="1"/>
    <col min="7" max="7" width="12.140625" customWidth="1"/>
    <col min="8" max="8" width="9.7109375" customWidth="1"/>
    <col min="12" max="12" width="9.7109375" customWidth="1"/>
  </cols>
  <sheetData>
    <row r="3" spans="1:30" ht="122.25" customHeight="1" x14ac:dyDescent="0.25">
      <c r="B3" s="204"/>
      <c r="C3" s="204"/>
      <c r="D3" s="204"/>
      <c r="E3" s="204"/>
      <c r="F3" s="204"/>
      <c r="G3" s="204"/>
      <c r="H3" s="204"/>
      <c r="I3" s="204"/>
      <c r="J3" s="204"/>
      <c r="K3" s="204"/>
      <c r="L3" s="204"/>
      <c r="M3" s="204"/>
      <c r="N3" s="204"/>
      <c r="O3" s="204"/>
      <c r="P3" s="204"/>
    </row>
    <row r="4" spans="1:30" ht="56.25" customHeight="1" x14ac:dyDescent="0.3">
      <c r="B4" s="227" t="s">
        <v>231</v>
      </c>
      <c r="C4" s="227"/>
      <c r="D4" s="227"/>
      <c r="E4" s="227"/>
      <c r="F4" s="227"/>
      <c r="G4" s="227"/>
      <c r="H4" s="227"/>
      <c r="I4" s="227"/>
      <c r="J4" s="227"/>
      <c r="K4" s="227"/>
      <c r="L4" s="227"/>
      <c r="M4" s="227"/>
      <c r="N4" s="227"/>
      <c r="O4" s="227"/>
      <c r="P4" s="227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</row>
    <row r="7" spans="1:30" ht="26.25" x14ac:dyDescent="0.4">
      <c r="B7" s="272" t="s">
        <v>21</v>
      </c>
      <c r="C7" s="272" t="s">
        <v>35</v>
      </c>
      <c r="D7" s="272" t="s">
        <v>48</v>
      </c>
      <c r="E7" s="272"/>
      <c r="F7" s="272"/>
      <c r="G7" s="272"/>
      <c r="H7" s="272"/>
      <c r="I7" s="272"/>
      <c r="J7" s="272"/>
      <c r="K7" s="272"/>
      <c r="L7" s="272"/>
      <c r="M7" s="272"/>
      <c r="N7" s="272"/>
      <c r="O7" s="272"/>
      <c r="P7" s="272" t="s">
        <v>17</v>
      </c>
      <c r="Q7" s="12"/>
    </row>
    <row r="8" spans="1:30" ht="26.25" x14ac:dyDescent="0.4">
      <c r="B8" s="272"/>
      <c r="C8" s="272"/>
      <c r="D8" s="32" t="s">
        <v>47</v>
      </c>
      <c r="E8" s="32" t="s">
        <v>46</v>
      </c>
      <c r="F8" s="32" t="s">
        <v>45</v>
      </c>
      <c r="G8" s="32" t="s">
        <v>44</v>
      </c>
      <c r="H8" s="32" t="s">
        <v>43</v>
      </c>
      <c r="I8" s="32" t="s">
        <v>42</v>
      </c>
      <c r="J8" s="32" t="s">
        <v>41</v>
      </c>
      <c r="K8" s="32" t="s">
        <v>40</v>
      </c>
      <c r="L8" s="32" t="s">
        <v>39</v>
      </c>
      <c r="M8" s="32" t="s">
        <v>38</v>
      </c>
      <c r="N8" s="32" t="s">
        <v>37</v>
      </c>
      <c r="O8" s="32" t="s">
        <v>36</v>
      </c>
      <c r="P8" s="272"/>
      <c r="Q8" s="12"/>
    </row>
    <row r="9" spans="1:30" ht="26.25" x14ac:dyDescent="0.4">
      <c r="B9" s="6">
        <v>1</v>
      </c>
      <c r="C9" s="101" t="s">
        <v>3</v>
      </c>
      <c r="D9" s="27">
        <v>3200</v>
      </c>
      <c r="E9" s="27">
        <v>561</v>
      </c>
      <c r="F9" s="27">
        <v>251</v>
      </c>
      <c r="G9" s="27">
        <v>120</v>
      </c>
      <c r="H9" s="27">
        <v>23</v>
      </c>
      <c r="I9" s="27">
        <v>12</v>
      </c>
      <c r="J9" s="27">
        <v>265</v>
      </c>
      <c r="K9" s="27">
        <v>115</v>
      </c>
      <c r="L9" s="27">
        <v>20</v>
      </c>
      <c r="M9" s="27">
        <v>0</v>
      </c>
      <c r="N9" s="27">
        <v>90</v>
      </c>
      <c r="O9" s="27">
        <v>20</v>
      </c>
      <c r="P9" s="6"/>
      <c r="Q9" s="12"/>
    </row>
    <row r="10" spans="1:30" ht="26.25" x14ac:dyDescent="0.4">
      <c r="B10" s="6">
        <v>2</v>
      </c>
      <c r="C10" s="101" t="s">
        <v>4</v>
      </c>
      <c r="D10" s="27">
        <v>4825</v>
      </c>
      <c r="E10" s="27">
        <v>6056</v>
      </c>
      <c r="F10" s="27">
        <v>13</v>
      </c>
      <c r="G10" s="27">
        <v>54</v>
      </c>
      <c r="H10" s="27">
        <v>344</v>
      </c>
      <c r="I10" s="27">
        <v>1824</v>
      </c>
      <c r="J10" s="27">
        <v>621</v>
      </c>
      <c r="K10" s="27">
        <v>57</v>
      </c>
      <c r="L10" s="27">
        <v>14</v>
      </c>
      <c r="M10" s="27">
        <v>6</v>
      </c>
      <c r="N10" s="27">
        <v>28</v>
      </c>
      <c r="O10" s="27">
        <v>0</v>
      </c>
      <c r="P10" s="6"/>
      <c r="Q10" s="12"/>
    </row>
    <row r="11" spans="1:30" ht="26.25" x14ac:dyDescent="0.4">
      <c r="B11" s="6">
        <v>3</v>
      </c>
      <c r="C11" s="101" t="s">
        <v>5</v>
      </c>
      <c r="D11" s="27">
        <v>4875</v>
      </c>
      <c r="E11" s="27">
        <v>4231</v>
      </c>
      <c r="F11" s="27">
        <v>20</v>
      </c>
      <c r="G11" s="27">
        <v>10</v>
      </c>
      <c r="H11" s="27">
        <v>40</v>
      </c>
      <c r="I11" s="27">
        <v>3284</v>
      </c>
      <c r="J11" s="27">
        <v>641</v>
      </c>
      <c r="K11" s="27">
        <v>127</v>
      </c>
      <c r="L11" s="27">
        <v>13</v>
      </c>
      <c r="M11" s="27">
        <v>8</v>
      </c>
      <c r="N11" s="27">
        <v>38</v>
      </c>
      <c r="O11" s="27">
        <v>5</v>
      </c>
      <c r="P11" s="6"/>
      <c r="Q11" s="12"/>
    </row>
    <row r="12" spans="1:30" ht="26.25" x14ac:dyDescent="0.4">
      <c r="B12" s="6">
        <v>4</v>
      </c>
      <c r="C12" s="101" t="s">
        <v>6</v>
      </c>
      <c r="D12" s="27">
        <v>4340</v>
      </c>
      <c r="E12" s="27">
        <v>5434</v>
      </c>
      <c r="F12" s="27">
        <v>188</v>
      </c>
      <c r="G12" s="27">
        <v>63</v>
      </c>
      <c r="H12" s="27">
        <v>123</v>
      </c>
      <c r="I12" s="27">
        <v>972</v>
      </c>
      <c r="J12" s="27">
        <v>572</v>
      </c>
      <c r="K12" s="27">
        <v>137</v>
      </c>
      <c r="L12" s="27">
        <v>112</v>
      </c>
      <c r="M12" s="27">
        <v>29</v>
      </c>
      <c r="N12" s="27">
        <v>5</v>
      </c>
      <c r="O12" s="27">
        <v>10</v>
      </c>
      <c r="P12" s="6"/>
      <c r="Q12" s="12"/>
    </row>
    <row r="13" spans="1:30" ht="26.25" x14ac:dyDescent="0.4">
      <c r="B13" s="6">
        <v>5</v>
      </c>
      <c r="C13" s="29" t="s">
        <v>7</v>
      </c>
      <c r="D13" s="27">
        <v>5260</v>
      </c>
      <c r="E13" s="27">
        <v>115</v>
      </c>
      <c r="F13" s="27">
        <v>2533</v>
      </c>
      <c r="G13" s="27">
        <v>450</v>
      </c>
      <c r="H13" s="27">
        <v>25</v>
      </c>
      <c r="I13" s="27">
        <v>0</v>
      </c>
      <c r="J13" s="27">
        <v>222</v>
      </c>
      <c r="K13" s="27">
        <v>90</v>
      </c>
      <c r="L13" s="27">
        <v>100</v>
      </c>
      <c r="M13" s="27">
        <v>1</v>
      </c>
      <c r="N13" s="27">
        <v>43</v>
      </c>
      <c r="O13" s="27">
        <v>0</v>
      </c>
      <c r="P13" s="6"/>
      <c r="Q13" s="12"/>
    </row>
    <row r="14" spans="1:30" ht="26.25" x14ac:dyDescent="0.4">
      <c r="B14" s="6">
        <v>6</v>
      </c>
      <c r="C14" s="101" t="s">
        <v>139</v>
      </c>
      <c r="D14" s="27">
        <v>2368</v>
      </c>
      <c r="E14" s="27">
        <v>3674</v>
      </c>
      <c r="F14" s="27">
        <v>15</v>
      </c>
      <c r="G14" s="27">
        <v>47</v>
      </c>
      <c r="H14" s="27">
        <v>250</v>
      </c>
      <c r="I14" s="27">
        <v>1647</v>
      </c>
      <c r="J14" s="27">
        <v>365</v>
      </c>
      <c r="K14" s="27">
        <v>80</v>
      </c>
      <c r="L14" s="27">
        <v>15</v>
      </c>
      <c r="M14" s="27">
        <v>1</v>
      </c>
      <c r="N14" s="27">
        <v>14</v>
      </c>
      <c r="O14" s="27">
        <v>26</v>
      </c>
      <c r="P14" s="6"/>
      <c r="Q14" s="12"/>
    </row>
    <row r="15" spans="1:30" ht="26.25" x14ac:dyDescent="0.4">
      <c r="A15" s="12"/>
      <c r="B15" s="280" t="s">
        <v>71</v>
      </c>
      <c r="C15" s="280"/>
      <c r="D15" s="102">
        <f t="shared" ref="D15" si="0">SUM(D9:D14)</f>
        <v>24868</v>
      </c>
      <c r="E15" s="102">
        <f t="shared" ref="E15" si="1">SUM(E9:E14)</f>
        <v>20071</v>
      </c>
      <c r="F15" s="102">
        <f t="shared" ref="F15" si="2">SUM(F9:F14)</f>
        <v>3020</v>
      </c>
      <c r="G15" s="102">
        <f t="shared" ref="G15" si="3">SUM(G9:G14)</f>
        <v>744</v>
      </c>
      <c r="H15" s="102">
        <f t="shared" ref="H15" si="4">SUM(H9:H14)</f>
        <v>805</v>
      </c>
      <c r="I15" s="102">
        <f t="shared" ref="I15" si="5">SUM(I9:I14)</f>
        <v>7739</v>
      </c>
      <c r="J15" s="102">
        <f t="shared" ref="J15" si="6">SUM(J9:J14)</f>
        <v>2686</v>
      </c>
      <c r="K15" s="102">
        <f t="shared" ref="K15" si="7">SUM(K9:K14)</f>
        <v>606</v>
      </c>
      <c r="L15" s="102">
        <f t="shared" ref="L15" si="8">SUM(L9:L14)</f>
        <v>274</v>
      </c>
      <c r="M15" s="102">
        <f t="shared" ref="M15" si="9">SUM(M9:M14)</f>
        <v>45</v>
      </c>
      <c r="N15" s="102">
        <f t="shared" ref="N15:O15" si="10">SUM(N9:N14)</f>
        <v>218</v>
      </c>
      <c r="O15" s="102">
        <f t="shared" si="10"/>
        <v>61</v>
      </c>
      <c r="P15" s="102"/>
    </row>
    <row r="16" spans="1:30" ht="25.5" x14ac:dyDescent="0.25">
      <c r="B16" s="54"/>
      <c r="C16" s="54"/>
      <c r="D16" s="54"/>
      <c r="E16" s="55"/>
      <c r="F16" s="55"/>
      <c r="G16" s="55"/>
      <c r="H16" s="55"/>
      <c r="I16" s="55"/>
      <c r="J16" s="55"/>
      <c r="K16" s="55"/>
      <c r="L16" s="55"/>
      <c r="M16" s="55"/>
      <c r="N16" s="55"/>
      <c r="O16" s="55"/>
      <c r="P16" s="55"/>
    </row>
    <row r="17" spans="2:16" ht="25.5" x14ac:dyDescent="0.25">
      <c r="B17" s="54"/>
      <c r="C17" s="211" t="s">
        <v>418</v>
      </c>
      <c r="D17" s="211"/>
      <c r="E17" s="211"/>
      <c r="F17" s="55"/>
      <c r="G17" s="55"/>
      <c r="H17" s="55"/>
      <c r="I17" s="55"/>
      <c r="J17" s="55"/>
      <c r="K17" s="55"/>
      <c r="L17" s="55"/>
      <c r="M17" s="55"/>
      <c r="N17" s="55"/>
      <c r="O17" s="55"/>
      <c r="P17" s="55"/>
    </row>
    <row r="18" spans="2:16" ht="15.75" customHeight="1" x14ac:dyDescent="0.25">
      <c r="B18" s="54"/>
      <c r="C18" s="211" t="s">
        <v>144</v>
      </c>
      <c r="D18" s="211"/>
      <c r="E18" s="211"/>
      <c r="F18" s="55"/>
      <c r="G18" s="55"/>
      <c r="H18" s="55"/>
      <c r="I18" s="55"/>
      <c r="J18" s="55"/>
      <c r="K18" s="55"/>
      <c r="L18" s="211" t="s">
        <v>146</v>
      </c>
      <c r="M18" s="211"/>
      <c r="N18" s="211"/>
      <c r="O18" s="211"/>
      <c r="P18" s="55"/>
    </row>
    <row r="19" spans="2:16" ht="25.5" x14ac:dyDescent="0.35">
      <c r="B19" s="54"/>
      <c r="C19" s="212"/>
      <c r="D19" s="212"/>
      <c r="E19" s="212"/>
      <c r="F19" s="55"/>
      <c r="G19" s="55"/>
      <c r="H19" s="55"/>
      <c r="I19" s="55"/>
      <c r="J19" s="55"/>
      <c r="K19" s="55"/>
      <c r="L19" s="212"/>
      <c r="M19" s="212"/>
      <c r="N19" s="212"/>
      <c r="O19" s="212"/>
      <c r="P19" s="55"/>
    </row>
    <row r="20" spans="2:16" ht="25.5" x14ac:dyDescent="0.25">
      <c r="B20" s="54"/>
      <c r="C20" s="211" t="s">
        <v>151</v>
      </c>
      <c r="D20" s="211"/>
      <c r="E20" s="211"/>
      <c r="F20" s="55"/>
      <c r="G20" s="55"/>
      <c r="H20" s="55"/>
      <c r="I20" s="55"/>
      <c r="J20" s="55"/>
      <c r="K20" s="55"/>
      <c r="L20" s="211" t="s">
        <v>150</v>
      </c>
      <c r="M20" s="211"/>
      <c r="N20" s="211"/>
      <c r="O20" s="211"/>
      <c r="P20" s="55"/>
    </row>
    <row r="21" spans="2:16" ht="15" customHeight="1" x14ac:dyDescent="0.25">
      <c r="B21" s="54"/>
      <c r="C21" s="211" t="s">
        <v>145</v>
      </c>
      <c r="D21" s="211"/>
      <c r="E21" s="211"/>
      <c r="F21" s="55"/>
      <c r="G21" s="55"/>
      <c r="H21" s="55"/>
      <c r="I21" s="55"/>
      <c r="J21" s="55"/>
      <c r="K21" s="55"/>
      <c r="L21" s="211" t="s">
        <v>147</v>
      </c>
      <c r="M21" s="211"/>
      <c r="N21" s="211"/>
      <c r="O21" s="211"/>
      <c r="P21" s="55"/>
    </row>
    <row r="22" spans="2:16" ht="25.5" x14ac:dyDescent="0.25">
      <c r="B22" s="54"/>
      <c r="C22" s="54"/>
      <c r="D22" s="54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</row>
    <row r="23" spans="2:16" ht="22.5" x14ac:dyDescent="0.25">
      <c r="B23" s="41"/>
      <c r="C23" s="41"/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55"/>
    </row>
    <row r="24" spans="2:16" ht="22.5" x14ac:dyDescent="0.25">
      <c r="B24" s="41"/>
      <c r="C24" s="41"/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55"/>
      <c r="P24" s="55"/>
    </row>
    <row r="25" spans="2:16" ht="22.5" x14ac:dyDescent="0.25">
      <c r="B25" s="41"/>
      <c r="C25" s="41"/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5"/>
    </row>
    <row r="26" spans="2:16" ht="22.5" x14ac:dyDescent="0.25">
      <c r="B26" s="41"/>
      <c r="C26" s="41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</row>
    <row r="27" spans="2:16" ht="22.5" x14ac:dyDescent="0.25">
      <c r="B27" s="41"/>
      <c r="C27" s="41"/>
      <c r="D27" s="55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</row>
    <row r="28" spans="2:16" ht="22.5" x14ac:dyDescent="0.25">
      <c r="B28" s="41"/>
      <c r="C28" s="41"/>
      <c r="D28" s="55"/>
      <c r="E28" s="55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55"/>
    </row>
    <row r="29" spans="2:16" ht="22.5" x14ac:dyDescent="0.25">
      <c r="B29" s="41"/>
      <c r="C29" s="41"/>
      <c r="D29" s="55"/>
      <c r="E29" s="55"/>
      <c r="F29" s="55"/>
      <c r="G29" s="55"/>
      <c r="H29" s="55"/>
      <c r="I29" s="55"/>
      <c r="J29" s="55"/>
      <c r="K29" s="55"/>
      <c r="L29" s="55"/>
      <c r="M29" s="55"/>
      <c r="N29" s="55"/>
      <c r="O29" s="55"/>
      <c r="P29" s="55"/>
    </row>
    <row r="30" spans="2:16" ht="23.25" x14ac:dyDescent="0.35">
      <c r="B30" s="42"/>
      <c r="C30" s="43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</row>
    <row r="31" spans="2:16" ht="23.25" x14ac:dyDescent="0.35">
      <c r="B31" s="42"/>
      <c r="C31" s="42"/>
      <c r="D31" s="56"/>
      <c r="E31" s="56"/>
      <c r="F31" s="56"/>
      <c r="G31" s="56"/>
      <c r="H31" s="56"/>
      <c r="I31" s="56"/>
      <c r="J31" s="56"/>
      <c r="K31" s="56"/>
      <c r="L31" s="56"/>
      <c r="M31" s="56"/>
      <c r="N31" s="56"/>
      <c r="O31" s="56"/>
      <c r="P31" s="14"/>
    </row>
    <row r="32" spans="2:16" ht="23.25" x14ac:dyDescent="0.35">
      <c r="B32" s="42"/>
      <c r="C32" s="42"/>
      <c r="D32" s="56"/>
      <c r="E32" s="56"/>
      <c r="F32" s="56"/>
      <c r="G32" s="56"/>
      <c r="H32" s="56"/>
      <c r="I32" s="56"/>
      <c r="J32" s="56"/>
      <c r="K32" s="56"/>
      <c r="L32" s="56"/>
      <c r="M32" s="56"/>
      <c r="N32" s="56"/>
      <c r="O32" s="56"/>
      <c r="P32" s="14"/>
    </row>
    <row r="33" spans="2:16" ht="23.25" x14ac:dyDescent="0.35">
      <c r="B33" s="42"/>
      <c r="C33" s="42"/>
      <c r="D33" s="56"/>
      <c r="E33" s="56"/>
      <c r="F33" s="56"/>
      <c r="G33" s="56"/>
      <c r="H33" s="56"/>
      <c r="I33" s="56"/>
      <c r="J33" s="56"/>
      <c r="K33" s="56"/>
      <c r="L33" s="56"/>
      <c r="M33" s="56"/>
      <c r="N33" s="56"/>
      <c r="O33" s="56"/>
      <c r="P33" s="14"/>
    </row>
    <row r="34" spans="2:16" ht="23.25" x14ac:dyDescent="0.35">
      <c r="B34" s="42"/>
      <c r="C34" s="42"/>
      <c r="D34" s="56"/>
      <c r="E34" s="56"/>
      <c r="F34" s="56"/>
      <c r="G34" s="56"/>
      <c r="H34" s="56"/>
      <c r="I34" s="56"/>
      <c r="J34" s="56"/>
      <c r="K34" s="56"/>
      <c r="L34" s="56"/>
      <c r="M34" s="56"/>
      <c r="N34" s="56"/>
      <c r="O34" s="56"/>
      <c r="P34" s="14"/>
    </row>
    <row r="35" spans="2:16" ht="23.25" x14ac:dyDescent="0.35">
      <c r="B35" s="42"/>
      <c r="C35" s="42"/>
      <c r="D35" s="56"/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14"/>
    </row>
    <row r="36" spans="2:16" ht="23.25" x14ac:dyDescent="0.35">
      <c r="B36" s="45"/>
      <c r="C36" s="45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14"/>
    </row>
  </sheetData>
  <mergeCells count="16">
    <mergeCell ref="L18:O18"/>
    <mergeCell ref="L20:O20"/>
    <mergeCell ref="L21:O21"/>
    <mergeCell ref="C17:E17"/>
    <mergeCell ref="C18:E18"/>
    <mergeCell ref="C19:E19"/>
    <mergeCell ref="C20:E20"/>
    <mergeCell ref="C21:E21"/>
    <mergeCell ref="L19:O19"/>
    <mergeCell ref="B15:C15"/>
    <mergeCell ref="B3:P3"/>
    <mergeCell ref="B7:B8"/>
    <mergeCell ref="C7:C8"/>
    <mergeCell ref="P7:P8"/>
    <mergeCell ref="D7:O7"/>
    <mergeCell ref="B4:P4"/>
  </mergeCells>
  <pageMargins left="0.25" right="0.25" top="0.75" bottom="0.75" header="0.3" footer="0.3"/>
  <pageSetup paperSize="9" scale="97" orientation="landscape" verticalDpi="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3:AE34"/>
  <sheetViews>
    <sheetView zoomScale="70" zoomScaleNormal="70" workbookViewId="0">
      <selection activeCell="G22" sqref="G22"/>
    </sheetView>
  </sheetViews>
  <sheetFormatPr defaultRowHeight="15" x14ac:dyDescent="0.25"/>
  <cols>
    <col min="2" max="2" width="5.140625" customWidth="1"/>
    <col min="3" max="3" width="13.85546875" customWidth="1"/>
    <col min="4" max="4" width="9.7109375" customWidth="1"/>
    <col min="5" max="5" width="9.5703125" customWidth="1"/>
    <col min="6" max="6" width="7.42578125" customWidth="1"/>
    <col min="7" max="7" width="7.85546875" customWidth="1"/>
    <col min="8" max="8" width="8.140625" customWidth="1"/>
    <col min="9" max="9" width="6.7109375" customWidth="1"/>
    <col min="10" max="10" width="7" customWidth="1"/>
    <col min="11" max="11" width="6.85546875" customWidth="1"/>
    <col min="12" max="12" width="6.5703125" customWidth="1"/>
    <col min="13" max="13" width="6.85546875" customWidth="1"/>
    <col min="14" max="14" width="7.5703125" customWidth="1"/>
    <col min="15" max="15" width="7" customWidth="1"/>
    <col min="16" max="16" width="6.85546875" customWidth="1"/>
    <col min="17" max="17" width="7.5703125" customWidth="1"/>
    <col min="18" max="18" width="7.28515625" customWidth="1"/>
    <col min="19" max="19" width="7.140625" customWidth="1"/>
    <col min="20" max="21" width="7.5703125" customWidth="1"/>
    <col min="22" max="22" width="7.42578125" customWidth="1"/>
    <col min="23" max="24" width="7.7109375" customWidth="1"/>
    <col min="25" max="25" width="7.28515625" customWidth="1"/>
    <col min="26" max="29" width="7.42578125" customWidth="1"/>
    <col min="30" max="30" width="7.7109375" customWidth="1"/>
  </cols>
  <sheetData>
    <row r="3" spans="1:31" ht="113.25" customHeight="1" x14ac:dyDescent="0.25">
      <c r="B3" s="204"/>
      <c r="C3" s="204"/>
      <c r="D3" s="204"/>
      <c r="E3" s="204"/>
      <c r="F3" s="204"/>
      <c r="G3" s="204"/>
      <c r="H3" s="204"/>
      <c r="I3" s="204"/>
      <c r="J3" s="204"/>
      <c r="K3" s="204"/>
      <c r="L3" s="204"/>
      <c r="M3" s="204"/>
      <c r="N3" s="204"/>
      <c r="O3" s="204"/>
      <c r="P3" s="204"/>
      <c r="Q3" s="204"/>
      <c r="R3" s="204"/>
      <c r="S3" s="204"/>
      <c r="T3" s="204"/>
      <c r="U3" s="204"/>
      <c r="V3" s="204"/>
      <c r="W3" s="204"/>
      <c r="X3" s="204"/>
      <c r="Y3" s="204"/>
      <c r="Z3" s="204"/>
      <c r="AA3" s="204"/>
      <c r="AB3" s="204"/>
      <c r="AC3" s="204"/>
      <c r="AD3" s="204"/>
    </row>
    <row r="4" spans="1:31" ht="63" customHeight="1" x14ac:dyDescent="0.3">
      <c r="B4" s="227" t="s">
        <v>230</v>
      </c>
      <c r="C4" s="227"/>
      <c r="D4" s="227"/>
      <c r="E4" s="227"/>
      <c r="F4" s="227"/>
      <c r="G4" s="227"/>
      <c r="H4" s="227"/>
      <c r="I4" s="227"/>
      <c r="J4" s="227"/>
      <c r="K4" s="227"/>
      <c r="L4" s="227"/>
      <c r="M4" s="227"/>
      <c r="N4" s="227"/>
      <c r="O4" s="227"/>
      <c r="P4" s="227"/>
      <c r="Q4" s="227"/>
      <c r="R4" s="227"/>
      <c r="S4" s="227"/>
      <c r="T4" s="227"/>
      <c r="U4" s="227"/>
      <c r="V4" s="227"/>
      <c r="W4" s="227"/>
      <c r="X4" s="227"/>
      <c r="Y4" s="227"/>
      <c r="Z4" s="227"/>
      <c r="AA4" s="227"/>
      <c r="AB4" s="227"/>
      <c r="AC4" s="227"/>
      <c r="AD4" s="227"/>
    </row>
    <row r="8" spans="1:31" ht="21" x14ac:dyDescent="0.35">
      <c r="A8" s="22"/>
      <c r="B8" s="261" t="s">
        <v>21</v>
      </c>
      <c r="C8" s="261" t="s">
        <v>155</v>
      </c>
      <c r="D8" s="281" t="s">
        <v>23</v>
      </c>
      <c r="E8" s="282"/>
      <c r="F8" s="261" t="s">
        <v>34</v>
      </c>
      <c r="G8" s="281" t="s">
        <v>24</v>
      </c>
      <c r="H8" s="282"/>
      <c r="I8" s="261" t="s">
        <v>34</v>
      </c>
      <c r="J8" s="281" t="s">
        <v>25</v>
      </c>
      <c r="K8" s="282"/>
      <c r="L8" s="261" t="s">
        <v>34</v>
      </c>
      <c r="M8" s="281" t="s">
        <v>26</v>
      </c>
      <c r="N8" s="282"/>
      <c r="O8" s="261" t="s">
        <v>34</v>
      </c>
      <c r="P8" s="281" t="s">
        <v>27</v>
      </c>
      <c r="Q8" s="282"/>
      <c r="R8" s="261" t="s">
        <v>34</v>
      </c>
      <c r="S8" s="281" t="s">
        <v>28</v>
      </c>
      <c r="T8" s="282"/>
      <c r="U8" s="261" t="s">
        <v>34</v>
      </c>
      <c r="V8" s="281" t="s">
        <v>29</v>
      </c>
      <c r="W8" s="282"/>
      <c r="X8" s="261" t="s">
        <v>34</v>
      </c>
      <c r="Y8" s="281" t="s">
        <v>30</v>
      </c>
      <c r="Z8" s="282"/>
      <c r="AA8" s="261" t="s">
        <v>34</v>
      </c>
      <c r="AB8" s="281" t="s">
        <v>31</v>
      </c>
      <c r="AC8" s="282"/>
      <c r="AD8" s="261" t="s">
        <v>34</v>
      </c>
    </row>
    <row r="9" spans="1:31" ht="15.75" customHeight="1" x14ac:dyDescent="0.35">
      <c r="A9" s="22"/>
      <c r="B9" s="263"/>
      <c r="C9" s="263"/>
      <c r="D9" s="83" t="s">
        <v>32</v>
      </c>
      <c r="E9" s="83" t="s">
        <v>33</v>
      </c>
      <c r="F9" s="263"/>
      <c r="G9" s="83" t="s">
        <v>32</v>
      </c>
      <c r="H9" s="83" t="s">
        <v>33</v>
      </c>
      <c r="I9" s="263"/>
      <c r="J9" s="83" t="s">
        <v>32</v>
      </c>
      <c r="K9" s="83" t="s">
        <v>33</v>
      </c>
      <c r="L9" s="263"/>
      <c r="M9" s="83" t="s">
        <v>32</v>
      </c>
      <c r="N9" s="83" t="s">
        <v>33</v>
      </c>
      <c r="O9" s="263"/>
      <c r="P9" s="83" t="s">
        <v>32</v>
      </c>
      <c r="Q9" s="83" t="s">
        <v>33</v>
      </c>
      <c r="R9" s="263"/>
      <c r="S9" s="83" t="s">
        <v>32</v>
      </c>
      <c r="T9" s="83" t="s">
        <v>33</v>
      </c>
      <c r="U9" s="263"/>
      <c r="V9" s="83" t="s">
        <v>32</v>
      </c>
      <c r="W9" s="83" t="s">
        <v>33</v>
      </c>
      <c r="X9" s="263"/>
      <c r="Y9" s="83" t="s">
        <v>32</v>
      </c>
      <c r="Z9" s="83" t="s">
        <v>33</v>
      </c>
      <c r="AA9" s="263"/>
      <c r="AB9" s="83" t="s">
        <v>32</v>
      </c>
      <c r="AC9" s="83" t="s">
        <v>33</v>
      </c>
      <c r="AD9" s="263"/>
      <c r="AE9" s="14"/>
    </row>
    <row r="10" spans="1:31" ht="26.25" x14ac:dyDescent="0.4">
      <c r="B10" s="25">
        <v>1</v>
      </c>
      <c r="C10" s="26" t="s">
        <v>3</v>
      </c>
      <c r="D10" s="75">
        <v>85</v>
      </c>
      <c r="E10" s="75">
        <v>160</v>
      </c>
      <c r="F10" s="103">
        <f>E10+D10</f>
        <v>245</v>
      </c>
      <c r="G10" s="75">
        <v>0</v>
      </c>
      <c r="H10" s="75">
        <v>0</v>
      </c>
      <c r="I10" s="103">
        <v>0</v>
      </c>
      <c r="J10" s="75">
        <v>35</v>
      </c>
      <c r="K10" s="75">
        <v>65</v>
      </c>
      <c r="L10" s="103">
        <f>K10+J10</f>
        <v>100</v>
      </c>
      <c r="M10" s="75">
        <v>0</v>
      </c>
      <c r="N10" s="75">
        <v>0</v>
      </c>
      <c r="O10" s="103">
        <v>0</v>
      </c>
      <c r="P10" s="75">
        <v>2</v>
      </c>
      <c r="Q10" s="75">
        <v>2</v>
      </c>
      <c r="R10" s="103">
        <v>4</v>
      </c>
      <c r="S10" s="75">
        <v>20</v>
      </c>
      <c r="T10" s="75">
        <v>12</v>
      </c>
      <c r="U10" s="103">
        <v>32</v>
      </c>
      <c r="V10" s="75">
        <v>2</v>
      </c>
      <c r="W10" s="75">
        <v>2</v>
      </c>
      <c r="X10" s="103">
        <v>4</v>
      </c>
      <c r="Y10" s="75">
        <v>180</v>
      </c>
      <c r="Z10" s="75">
        <v>565</v>
      </c>
      <c r="AA10" s="103">
        <f>Z10+Y10</f>
        <v>745</v>
      </c>
      <c r="AB10" s="75">
        <v>25</v>
      </c>
      <c r="AC10" s="75">
        <v>55</v>
      </c>
      <c r="AD10" s="103">
        <v>80</v>
      </c>
      <c r="AE10" s="12"/>
    </row>
    <row r="11" spans="1:31" ht="26.25" x14ac:dyDescent="0.4">
      <c r="B11" s="25">
        <v>2</v>
      </c>
      <c r="C11" s="26" t="s">
        <v>4</v>
      </c>
      <c r="D11" s="75">
        <v>53</v>
      </c>
      <c r="E11" s="75">
        <v>103</v>
      </c>
      <c r="F11" s="103">
        <v>156</v>
      </c>
      <c r="G11" s="75">
        <v>0</v>
      </c>
      <c r="H11" s="75">
        <v>0</v>
      </c>
      <c r="I11" s="103">
        <v>0</v>
      </c>
      <c r="J11" s="75">
        <v>7</v>
      </c>
      <c r="K11" s="75">
        <v>6</v>
      </c>
      <c r="L11" s="103">
        <v>13</v>
      </c>
      <c r="M11" s="75">
        <v>0</v>
      </c>
      <c r="N11" s="75">
        <v>0</v>
      </c>
      <c r="O11" s="103">
        <v>0</v>
      </c>
      <c r="P11" s="75">
        <v>0</v>
      </c>
      <c r="Q11" s="75">
        <v>0</v>
      </c>
      <c r="R11" s="103">
        <v>0</v>
      </c>
      <c r="S11" s="75">
        <v>9</v>
      </c>
      <c r="T11" s="75">
        <v>10</v>
      </c>
      <c r="U11" s="103">
        <v>19</v>
      </c>
      <c r="V11" s="75">
        <v>0</v>
      </c>
      <c r="W11" s="75">
        <v>0</v>
      </c>
      <c r="X11" s="103">
        <v>0</v>
      </c>
      <c r="Y11" s="75">
        <v>81</v>
      </c>
      <c r="Z11" s="75">
        <v>114</v>
      </c>
      <c r="AA11" s="103">
        <v>195</v>
      </c>
      <c r="AB11" s="75">
        <v>0</v>
      </c>
      <c r="AC11" s="75">
        <v>0</v>
      </c>
      <c r="AD11" s="103">
        <v>0</v>
      </c>
      <c r="AE11" s="12"/>
    </row>
    <row r="12" spans="1:31" ht="26.25" x14ac:dyDescent="0.4">
      <c r="B12" s="25">
        <v>3</v>
      </c>
      <c r="C12" s="26" t="s">
        <v>5</v>
      </c>
      <c r="D12" s="75">
        <v>83</v>
      </c>
      <c r="E12" s="75">
        <v>177</v>
      </c>
      <c r="F12" s="103">
        <v>260</v>
      </c>
      <c r="G12" s="75">
        <v>9</v>
      </c>
      <c r="H12" s="75">
        <v>18</v>
      </c>
      <c r="I12" s="103">
        <v>27</v>
      </c>
      <c r="J12" s="75">
        <v>5</v>
      </c>
      <c r="K12" s="75">
        <v>13</v>
      </c>
      <c r="L12" s="103">
        <v>18</v>
      </c>
      <c r="M12" s="75">
        <v>0</v>
      </c>
      <c r="N12" s="75">
        <v>0</v>
      </c>
      <c r="O12" s="103">
        <v>0</v>
      </c>
      <c r="P12" s="75">
        <v>5</v>
      </c>
      <c r="Q12" s="75">
        <v>4</v>
      </c>
      <c r="R12" s="103">
        <v>9</v>
      </c>
      <c r="S12" s="75">
        <v>8</v>
      </c>
      <c r="T12" s="75">
        <v>10</v>
      </c>
      <c r="U12" s="103">
        <v>18</v>
      </c>
      <c r="V12" s="75">
        <v>1</v>
      </c>
      <c r="W12" s="75">
        <v>1</v>
      </c>
      <c r="X12" s="103">
        <v>2</v>
      </c>
      <c r="Y12" s="75">
        <v>105</v>
      </c>
      <c r="Z12" s="75">
        <v>272</v>
      </c>
      <c r="AA12" s="103">
        <v>377</v>
      </c>
      <c r="AB12" s="75">
        <v>1</v>
      </c>
      <c r="AC12" s="75">
        <v>1</v>
      </c>
      <c r="AD12" s="103">
        <v>2</v>
      </c>
      <c r="AE12" s="12"/>
    </row>
    <row r="13" spans="1:31" ht="26.25" x14ac:dyDescent="0.4">
      <c r="B13" s="25">
        <v>4</v>
      </c>
      <c r="C13" s="26" t="s">
        <v>6</v>
      </c>
      <c r="D13" s="75">
        <v>62</v>
      </c>
      <c r="E13" s="75">
        <v>210</v>
      </c>
      <c r="F13" s="103">
        <v>272</v>
      </c>
      <c r="G13" s="75">
        <v>1</v>
      </c>
      <c r="H13" s="75">
        <v>3</v>
      </c>
      <c r="I13" s="103">
        <v>4</v>
      </c>
      <c r="J13" s="75">
        <v>1</v>
      </c>
      <c r="K13" s="75">
        <v>2</v>
      </c>
      <c r="L13" s="103">
        <v>3</v>
      </c>
      <c r="M13" s="75">
        <v>0</v>
      </c>
      <c r="N13" s="75">
        <v>0</v>
      </c>
      <c r="O13" s="103">
        <v>0</v>
      </c>
      <c r="P13" s="75">
        <v>0</v>
      </c>
      <c r="Q13" s="75">
        <v>0</v>
      </c>
      <c r="R13" s="103">
        <v>0</v>
      </c>
      <c r="S13" s="75">
        <v>11</v>
      </c>
      <c r="T13" s="75">
        <v>13</v>
      </c>
      <c r="U13" s="103">
        <v>24</v>
      </c>
      <c r="V13" s="75">
        <v>5</v>
      </c>
      <c r="W13" s="75">
        <v>5</v>
      </c>
      <c r="X13" s="103">
        <v>10</v>
      </c>
      <c r="Y13" s="75">
        <v>84</v>
      </c>
      <c r="Z13" s="75">
        <v>203</v>
      </c>
      <c r="AA13" s="103">
        <v>287</v>
      </c>
      <c r="AB13" s="75">
        <v>0</v>
      </c>
      <c r="AC13" s="75">
        <v>0</v>
      </c>
      <c r="AD13" s="103">
        <v>0</v>
      </c>
      <c r="AE13" s="12"/>
    </row>
    <row r="14" spans="1:31" ht="26.25" x14ac:dyDescent="0.4">
      <c r="B14" s="25">
        <v>5</v>
      </c>
      <c r="C14" s="29" t="s">
        <v>7</v>
      </c>
      <c r="D14" s="75">
        <v>42</v>
      </c>
      <c r="E14" s="75">
        <v>100</v>
      </c>
      <c r="F14" s="103">
        <v>142</v>
      </c>
      <c r="G14" s="75">
        <v>0</v>
      </c>
      <c r="H14" s="75">
        <v>0</v>
      </c>
      <c r="I14" s="103">
        <v>0</v>
      </c>
      <c r="J14" s="75">
        <v>0</v>
      </c>
      <c r="K14" s="75">
        <v>0</v>
      </c>
      <c r="L14" s="103">
        <v>0</v>
      </c>
      <c r="M14" s="75">
        <v>0</v>
      </c>
      <c r="N14" s="75">
        <v>0</v>
      </c>
      <c r="O14" s="103">
        <v>0</v>
      </c>
      <c r="P14" s="75">
        <v>0</v>
      </c>
      <c r="Q14" s="75">
        <v>0</v>
      </c>
      <c r="R14" s="103">
        <v>0</v>
      </c>
      <c r="S14" s="75">
        <v>8</v>
      </c>
      <c r="T14" s="75">
        <v>20</v>
      </c>
      <c r="U14" s="103">
        <v>28</v>
      </c>
      <c r="V14" s="75">
        <v>2</v>
      </c>
      <c r="W14" s="75">
        <v>13</v>
      </c>
      <c r="X14" s="103">
        <v>15</v>
      </c>
      <c r="Y14" s="75">
        <v>90</v>
      </c>
      <c r="Z14" s="75">
        <v>200</v>
      </c>
      <c r="AA14" s="103">
        <v>290</v>
      </c>
      <c r="AB14" s="75">
        <v>0</v>
      </c>
      <c r="AC14" s="75">
        <v>0</v>
      </c>
      <c r="AD14" s="103">
        <v>0</v>
      </c>
      <c r="AE14" s="12"/>
    </row>
    <row r="15" spans="1:31" ht="26.25" x14ac:dyDescent="0.4">
      <c r="B15" s="25">
        <v>6</v>
      </c>
      <c r="C15" s="26" t="s">
        <v>139</v>
      </c>
      <c r="D15" s="75">
        <v>60</v>
      </c>
      <c r="E15" s="75">
        <v>161</v>
      </c>
      <c r="F15" s="103">
        <v>221</v>
      </c>
      <c r="G15" s="75">
        <v>5</v>
      </c>
      <c r="H15" s="75">
        <v>14</v>
      </c>
      <c r="I15" s="103">
        <v>19</v>
      </c>
      <c r="J15" s="75">
        <v>4</v>
      </c>
      <c r="K15" s="75">
        <v>7</v>
      </c>
      <c r="L15" s="103">
        <v>11</v>
      </c>
      <c r="M15" s="75">
        <v>0</v>
      </c>
      <c r="N15" s="75">
        <v>0</v>
      </c>
      <c r="O15" s="103">
        <v>0</v>
      </c>
      <c r="P15" s="75">
        <v>0</v>
      </c>
      <c r="Q15" s="75">
        <v>0</v>
      </c>
      <c r="R15" s="103">
        <v>0</v>
      </c>
      <c r="S15" s="75">
        <v>0</v>
      </c>
      <c r="T15" s="75">
        <v>0</v>
      </c>
      <c r="U15" s="103">
        <v>0</v>
      </c>
      <c r="V15" s="75">
        <v>0</v>
      </c>
      <c r="W15" s="75">
        <v>0</v>
      </c>
      <c r="X15" s="103">
        <v>0</v>
      </c>
      <c r="Y15" s="75">
        <v>100</v>
      </c>
      <c r="Z15" s="75">
        <v>160</v>
      </c>
      <c r="AA15" s="103">
        <v>260</v>
      </c>
      <c r="AB15" s="75">
        <v>0</v>
      </c>
      <c r="AC15" s="75">
        <v>0</v>
      </c>
      <c r="AD15" s="103">
        <v>0</v>
      </c>
      <c r="AE15" s="12"/>
    </row>
    <row r="16" spans="1:31" ht="33.75" x14ac:dyDescent="0.5">
      <c r="B16" s="260" t="s">
        <v>142</v>
      </c>
      <c r="C16" s="260"/>
      <c r="D16" s="83">
        <f>SUM(D10:D15)</f>
        <v>385</v>
      </c>
      <c r="E16" s="83">
        <f t="shared" ref="E16:AD16" si="0">SUM(E10:E15)</f>
        <v>911</v>
      </c>
      <c r="F16" s="83">
        <f t="shared" si="0"/>
        <v>1296</v>
      </c>
      <c r="G16" s="83">
        <f t="shared" si="0"/>
        <v>15</v>
      </c>
      <c r="H16" s="83">
        <f t="shared" si="0"/>
        <v>35</v>
      </c>
      <c r="I16" s="83">
        <f t="shared" si="0"/>
        <v>50</v>
      </c>
      <c r="J16" s="83">
        <f t="shared" si="0"/>
        <v>52</v>
      </c>
      <c r="K16" s="83">
        <f t="shared" si="0"/>
        <v>93</v>
      </c>
      <c r="L16" s="83">
        <f t="shared" si="0"/>
        <v>145</v>
      </c>
      <c r="M16" s="83">
        <f t="shared" si="0"/>
        <v>0</v>
      </c>
      <c r="N16" s="83">
        <f t="shared" si="0"/>
        <v>0</v>
      </c>
      <c r="O16" s="83">
        <f t="shared" si="0"/>
        <v>0</v>
      </c>
      <c r="P16" s="83">
        <f t="shared" si="0"/>
        <v>7</v>
      </c>
      <c r="Q16" s="83">
        <f t="shared" si="0"/>
        <v>6</v>
      </c>
      <c r="R16" s="83">
        <f t="shared" si="0"/>
        <v>13</v>
      </c>
      <c r="S16" s="83">
        <f t="shared" si="0"/>
        <v>56</v>
      </c>
      <c r="T16" s="83">
        <f t="shared" si="0"/>
        <v>65</v>
      </c>
      <c r="U16" s="83">
        <f t="shared" si="0"/>
        <v>121</v>
      </c>
      <c r="V16" s="83">
        <f t="shared" si="0"/>
        <v>10</v>
      </c>
      <c r="W16" s="83">
        <f t="shared" si="0"/>
        <v>21</v>
      </c>
      <c r="X16" s="83">
        <f t="shared" si="0"/>
        <v>31</v>
      </c>
      <c r="Y16" s="83">
        <f t="shared" si="0"/>
        <v>640</v>
      </c>
      <c r="Z16" s="83">
        <f t="shared" si="0"/>
        <v>1514</v>
      </c>
      <c r="AA16" s="83">
        <f t="shared" si="0"/>
        <v>2154</v>
      </c>
      <c r="AB16" s="83">
        <f t="shared" si="0"/>
        <v>26</v>
      </c>
      <c r="AC16" s="83">
        <f t="shared" si="0"/>
        <v>56</v>
      </c>
      <c r="AD16" s="83">
        <f t="shared" si="0"/>
        <v>82</v>
      </c>
      <c r="AE16" s="105"/>
    </row>
    <row r="17" spans="2:30" ht="15.75" x14ac:dyDescent="0.25">
      <c r="B17" s="57"/>
      <c r="C17" s="57"/>
      <c r="D17" s="57"/>
      <c r="E17" s="57"/>
      <c r="F17" s="57"/>
      <c r="G17" s="57"/>
      <c r="H17" s="57"/>
      <c r="I17" s="57"/>
      <c r="J17" s="57"/>
      <c r="K17" s="57"/>
      <c r="L17" s="57"/>
      <c r="M17" s="57"/>
      <c r="N17" s="57"/>
      <c r="O17" s="57"/>
      <c r="P17" s="57"/>
      <c r="Q17" s="57"/>
      <c r="R17" s="57"/>
      <c r="S17" s="57"/>
      <c r="T17" s="57"/>
      <c r="U17" s="57"/>
      <c r="V17" s="57"/>
      <c r="W17" s="57"/>
      <c r="X17" s="57"/>
      <c r="Y17" s="57"/>
      <c r="Z17" s="57"/>
      <c r="AA17" s="57"/>
      <c r="AB17" s="57"/>
      <c r="AC17" s="57"/>
      <c r="AD17" s="58"/>
    </row>
    <row r="18" spans="2:30" ht="22.5" x14ac:dyDescent="0.25">
      <c r="B18" s="41"/>
      <c r="C18" s="211" t="s">
        <v>418</v>
      </c>
      <c r="D18" s="211"/>
      <c r="E18" s="211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58"/>
      <c r="Q18" s="58"/>
      <c r="R18" s="58"/>
      <c r="S18" s="58"/>
      <c r="T18" s="58"/>
      <c r="U18" s="58"/>
      <c r="V18" s="58"/>
      <c r="W18" s="58"/>
      <c r="X18" s="58"/>
      <c r="Y18" s="58"/>
      <c r="Z18" s="58"/>
      <c r="AA18" s="58"/>
      <c r="AB18" s="58"/>
      <c r="AC18" s="58"/>
      <c r="AD18" s="58"/>
    </row>
    <row r="19" spans="2:30" ht="15.75" customHeight="1" x14ac:dyDescent="0.25">
      <c r="B19" s="41"/>
      <c r="C19" s="211" t="s">
        <v>144</v>
      </c>
      <c r="D19" s="211"/>
      <c r="E19" s="211"/>
      <c r="F19" s="58"/>
      <c r="G19" s="58"/>
      <c r="H19" s="58"/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58"/>
      <c r="U19" s="58"/>
      <c r="V19" s="58"/>
      <c r="W19" s="58"/>
      <c r="X19" s="58"/>
      <c r="Y19" s="211" t="s">
        <v>146</v>
      </c>
      <c r="Z19" s="211"/>
      <c r="AA19" s="211"/>
      <c r="AB19" s="211"/>
      <c r="AC19" s="58"/>
      <c r="AD19" s="58"/>
    </row>
    <row r="20" spans="2:30" ht="23.25" x14ac:dyDescent="0.35">
      <c r="B20" s="41"/>
      <c r="C20" s="212"/>
      <c r="D20" s="212"/>
      <c r="E20" s="212"/>
      <c r="F20" s="58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212"/>
      <c r="Z20" s="212"/>
      <c r="AA20" s="49"/>
      <c r="AB20" s="14"/>
      <c r="AC20" s="58"/>
      <c r="AD20" s="58"/>
    </row>
    <row r="21" spans="2:30" ht="22.5" x14ac:dyDescent="0.25">
      <c r="B21" s="41"/>
      <c r="C21" s="211" t="s">
        <v>151</v>
      </c>
      <c r="D21" s="211"/>
      <c r="E21" s="211"/>
      <c r="F21" s="58"/>
      <c r="G21" s="58"/>
      <c r="H21" s="58"/>
      <c r="I21" s="58"/>
      <c r="J21" s="58"/>
      <c r="K21" s="58"/>
      <c r="L21" s="58"/>
      <c r="M21" s="58"/>
      <c r="N21" s="58"/>
      <c r="O21" s="58"/>
      <c r="P21" s="58"/>
      <c r="Q21" s="58"/>
      <c r="R21" s="58"/>
      <c r="S21" s="58"/>
      <c r="T21" s="58"/>
      <c r="U21" s="58"/>
      <c r="V21" s="58"/>
      <c r="W21" s="58"/>
      <c r="X21" s="211" t="s">
        <v>150</v>
      </c>
      <c r="Y21" s="211"/>
      <c r="Z21" s="211"/>
      <c r="AA21" s="211"/>
      <c r="AB21" s="211"/>
      <c r="AC21" s="211"/>
      <c r="AD21" s="58"/>
    </row>
    <row r="22" spans="2:30" ht="14.25" customHeight="1" x14ac:dyDescent="0.25">
      <c r="B22" s="41"/>
      <c r="C22" s="211" t="s">
        <v>145</v>
      </c>
      <c r="D22" s="211"/>
      <c r="E22" s="211"/>
      <c r="F22" s="58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58"/>
      <c r="U22" s="58"/>
      <c r="V22" s="58"/>
      <c r="W22" s="58"/>
      <c r="X22" s="58"/>
      <c r="Y22" s="211" t="s">
        <v>147</v>
      </c>
      <c r="Z22" s="211"/>
      <c r="AA22" s="211"/>
      <c r="AB22" s="211"/>
      <c r="AC22" s="58"/>
      <c r="AD22" s="58"/>
    </row>
    <row r="23" spans="2:30" ht="22.5" x14ac:dyDescent="0.25">
      <c r="B23" s="41"/>
      <c r="C23" s="41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</row>
    <row r="24" spans="2:30" ht="22.5" x14ac:dyDescent="0.25">
      <c r="B24" s="41"/>
      <c r="C24" s="41"/>
      <c r="D24" s="58"/>
      <c r="E24" s="58"/>
      <c r="F24" s="58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58"/>
      <c r="U24" s="58"/>
      <c r="V24" s="58"/>
      <c r="W24" s="58"/>
      <c r="X24" s="58"/>
      <c r="Y24" s="58"/>
      <c r="Z24" s="58"/>
      <c r="AA24" s="58"/>
      <c r="AB24" s="58"/>
      <c r="AC24" s="58"/>
      <c r="AD24" s="58"/>
    </row>
    <row r="25" spans="2:30" ht="22.5" x14ac:dyDescent="0.25">
      <c r="B25" s="41"/>
      <c r="C25" s="41"/>
      <c r="D25" s="58"/>
      <c r="E25" s="58"/>
      <c r="F25" s="58"/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58"/>
      <c r="R25" s="58"/>
      <c r="S25" s="58"/>
      <c r="T25" s="58"/>
      <c r="U25" s="58"/>
      <c r="V25" s="58"/>
      <c r="W25" s="58"/>
      <c r="X25" s="58"/>
      <c r="Y25" s="58"/>
      <c r="Z25" s="58"/>
      <c r="AA25" s="58"/>
      <c r="AB25" s="58"/>
      <c r="AC25" s="58"/>
      <c r="AD25" s="58"/>
    </row>
    <row r="26" spans="2:30" ht="22.5" x14ac:dyDescent="0.25">
      <c r="B26" s="41"/>
      <c r="C26" s="41"/>
      <c r="D26" s="58"/>
      <c r="E26" s="58"/>
      <c r="F26" s="58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58"/>
      <c r="U26" s="58"/>
      <c r="V26" s="58"/>
      <c r="W26" s="58"/>
      <c r="X26" s="58"/>
      <c r="Y26" s="58"/>
      <c r="Z26" s="58"/>
      <c r="AA26" s="58"/>
      <c r="AB26" s="58"/>
      <c r="AC26" s="58"/>
      <c r="AD26" s="58"/>
    </row>
    <row r="27" spans="2:30" ht="22.5" x14ac:dyDescent="0.25">
      <c r="B27" s="41"/>
      <c r="C27" s="41"/>
      <c r="D27" s="58"/>
      <c r="E27" s="58"/>
      <c r="F27" s="58"/>
      <c r="G27" s="58"/>
      <c r="H27" s="58"/>
      <c r="I27" s="58"/>
      <c r="J27" s="58"/>
      <c r="K27" s="58"/>
      <c r="L27" s="58"/>
      <c r="M27" s="58"/>
      <c r="N27" s="58"/>
      <c r="O27" s="58"/>
      <c r="P27" s="58"/>
      <c r="Q27" s="58"/>
      <c r="R27" s="58"/>
      <c r="S27" s="58"/>
      <c r="T27" s="58"/>
      <c r="U27" s="58"/>
      <c r="V27" s="58"/>
      <c r="W27" s="58"/>
      <c r="X27" s="58"/>
      <c r="Y27" s="58"/>
      <c r="Z27" s="58"/>
      <c r="AA27" s="58"/>
      <c r="AB27" s="58"/>
      <c r="AC27" s="58"/>
      <c r="AD27" s="58"/>
    </row>
    <row r="28" spans="2:30" ht="23.25" x14ac:dyDescent="0.35">
      <c r="B28" s="42"/>
      <c r="C28" s="42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</row>
    <row r="29" spans="2:30" ht="23.25" x14ac:dyDescent="0.35">
      <c r="B29" s="42"/>
      <c r="C29" s="42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</row>
    <row r="30" spans="2:30" ht="23.25" x14ac:dyDescent="0.35">
      <c r="B30" s="42"/>
      <c r="C30" s="42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</row>
    <row r="31" spans="2:30" ht="23.25" x14ac:dyDescent="0.35">
      <c r="B31" s="42"/>
      <c r="C31" s="42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</row>
    <row r="32" spans="2:30" ht="23.25" x14ac:dyDescent="0.35">
      <c r="B32" s="42"/>
      <c r="C32" s="42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</row>
    <row r="33" spans="2:30" ht="23.25" x14ac:dyDescent="0.35">
      <c r="B33" s="42"/>
      <c r="C33" s="42"/>
      <c r="D33" s="14"/>
      <c r="E33" s="14"/>
      <c r="F33" s="1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  <c r="AA33" s="44"/>
      <c r="AB33" s="44"/>
      <c r="AC33" s="44"/>
      <c r="AD33" s="44"/>
    </row>
    <row r="34" spans="2:30" ht="23.25" x14ac:dyDescent="0.35">
      <c r="B34" s="45"/>
      <c r="C34" s="45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</row>
  </sheetData>
  <mergeCells count="32">
    <mergeCell ref="D8:E8"/>
    <mergeCell ref="F8:F9"/>
    <mergeCell ref="Y19:AB19"/>
    <mergeCell ref="Y20:Z20"/>
    <mergeCell ref="Y22:AB22"/>
    <mergeCell ref="X21:AC21"/>
    <mergeCell ref="C18:E18"/>
    <mergeCell ref="C19:E19"/>
    <mergeCell ref="C20:E20"/>
    <mergeCell ref="C21:E21"/>
    <mergeCell ref="C22:E22"/>
    <mergeCell ref="V8:W8"/>
    <mergeCell ref="P8:Q8"/>
    <mergeCell ref="S8:T8"/>
    <mergeCell ref="AB8:AC8"/>
    <mergeCell ref="Y8:Z8"/>
    <mergeCell ref="B4:AD4"/>
    <mergeCell ref="B3:AD3"/>
    <mergeCell ref="B16:C16"/>
    <mergeCell ref="I8:I9"/>
    <mergeCell ref="M8:N8"/>
    <mergeCell ref="J8:K8"/>
    <mergeCell ref="L8:L9"/>
    <mergeCell ref="G8:H8"/>
    <mergeCell ref="AD8:AD9"/>
    <mergeCell ref="B8:B9"/>
    <mergeCell ref="C8:C9"/>
    <mergeCell ref="O8:O9"/>
    <mergeCell ref="R8:R9"/>
    <mergeCell ref="U8:U9"/>
    <mergeCell ref="X8:X9"/>
    <mergeCell ref="AA8:AA9"/>
  </mergeCells>
  <pageMargins left="0.25" right="0.25" top="0.75" bottom="0.75" header="0.3" footer="0.3"/>
  <pageSetup paperSize="9" scale="64" orientation="landscape" verticalDpi="0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B4:S24"/>
  <sheetViews>
    <sheetView topLeftCell="A7" zoomScaleNormal="100" workbookViewId="0">
      <selection activeCell="J17" sqref="J17"/>
    </sheetView>
  </sheetViews>
  <sheetFormatPr defaultRowHeight="15" x14ac:dyDescent="0.25"/>
  <cols>
    <col min="2" max="2" width="4.42578125" bestFit="1" customWidth="1"/>
    <col min="3" max="3" width="19.7109375" customWidth="1"/>
    <col min="4" max="4" width="8.140625" customWidth="1"/>
    <col min="5" max="5" width="8.28515625" customWidth="1"/>
    <col min="6" max="6" width="8" customWidth="1"/>
    <col min="7" max="8" width="8.42578125" customWidth="1"/>
    <col min="9" max="9" width="8" customWidth="1"/>
    <col min="10" max="10" width="8.7109375" customWidth="1"/>
    <col min="11" max="11" width="8.85546875" customWidth="1"/>
    <col min="12" max="12" width="8.42578125" customWidth="1"/>
    <col min="13" max="14" width="8.5703125" customWidth="1"/>
    <col min="15" max="15" width="9.85546875" customWidth="1"/>
    <col min="17" max="17" width="6.140625" bestFit="1" customWidth="1"/>
    <col min="18" max="18" width="5.7109375" bestFit="1" customWidth="1"/>
  </cols>
  <sheetData>
    <row r="4" spans="2:19" ht="84" customHeight="1" x14ac:dyDescent="0.25">
      <c r="B4" s="204">
        <v>7</v>
      </c>
      <c r="C4" s="204"/>
      <c r="D4" s="204"/>
      <c r="E4" s="204"/>
      <c r="F4" s="204"/>
      <c r="G4" s="204"/>
      <c r="H4" s="204"/>
      <c r="I4" s="204"/>
      <c r="J4" s="204"/>
      <c r="K4" s="204"/>
      <c r="L4" s="204"/>
      <c r="M4" s="204"/>
      <c r="N4" s="204"/>
      <c r="O4" s="204"/>
    </row>
    <row r="5" spans="2:19" ht="63.75" customHeight="1" x14ac:dyDescent="0.3">
      <c r="B5" s="227" t="s">
        <v>227</v>
      </c>
      <c r="C5" s="227"/>
      <c r="D5" s="227"/>
      <c r="E5" s="227"/>
      <c r="F5" s="227"/>
      <c r="G5" s="227"/>
      <c r="H5" s="227"/>
      <c r="I5" s="227"/>
      <c r="J5" s="227"/>
      <c r="K5" s="227"/>
      <c r="L5" s="227"/>
      <c r="M5" s="227"/>
      <c r="N5" s="227"/>
      <c r="O5" s="227"/>
      <c r="P5" s="3"/>
      <c r="Q5" s="3"/>
      <c r="R5" s="3"/>
      <c r="S5" s="3"/>
    </row>
    <row r="8" spans="2:19" ht="15.75" x14ac:dyDescent="0.25">
      <c r="B8" s="277" t="s">
        <v>21</v>
      </c>
      <c r="C8" s="277" t="s">
        <v>35</v>
      </c>
      <c r="D8" s="236" t="s">
        <v>158</v>
      </c>
      <c r="E8" s="288"/>
      <c r="F8" s="288"/>
      <c r="G8" s="288"/>
      <c r="H8" s="288"/>
      <c r="I8" s="288"/>
      <c r="J8" s="288"/>
      <c r="K8" s="288"/>
      <c r="L8" s="288"/>
      <c r="M8" s="237"/>
      <c r="N8" s="277" t="s">
        <v>2</v>
      </c>
      <c r="O8" s="277" t="s">
        <v>17</v>
      </c>
      <c r="P8" s="57"/>
      <c r="Q8" s="57"/>
      <c r="R8" s="57"/>
    </row>
    <row r="9" spans="2:19" ht="15.75" x14ac:dyDescent="0.25">
      <c r="B9" s="287"/>
      <c r="C9" s="287"/>
      <c r="D9" s="236" t="s">
        <v>157</v>
      </c>
      <c r="E9" s="237"/>
      <c r="F9" s="236" t="s">
        <v>159</v>
      </c>
      <c r="G9" s="237"/>
      <c r="H9" s="236" t="s">
        <v>160</v>
      </c>
      <c r="I9" s="237"/>
      <c r="J9" s="236" t="s">
        <v>161</v>
      </c>
      <c r="K9" s="237"/>
      <c r="L9" s="236" t="s">
        <v>162</v>
      </c>
      <c r="M9" s="237"/>
      <c r="N9" s="287"/>
      <c r="O9" s="287"/>
      <c r="P9" s="77"/>
      <c r="Q9" s="77"/>
      <c r="R9" s="77"/>
    </row>
    <row r="10" spans="2:19" ht="15.75" x14ac:dyDescent="0.25">
      <c r="B10" s="278"/>
      <c r="C10" s="278"/>
      <c r="D10" s="39" t="s">
        <v>1</v>
      </c>
      <c r="E10" s="39" t="s">
        <v>0</v>
      </c>
      <c r="F10" s="39" t="s">
        <v>1</v>
      </c>
      <c r="G10" s="39" t="s">
        <v>0</v>
      </c>
      <c r="H10" s="39" t="s">
        <v>1</v>
      </c>
      <c r="I10" s="39" t="s">
        <v>0</v>
      </c>
      <c r="J10" s="39" t="s">
        <v>1</v>
      </c>
      <c r="K10" s="39" t="s">
        <v>0</v>
      </c>
      <c r="L10" s="39" t="s">
        <v>1</v>
      </c>
      <c r="M10" s="39" t="s">
        <v>0</v>
      </c>
      <c r="N10" s="278"/>
      <c r="O10" s="278"/>
      <c r="P10" s="100"/>
      <c r="Q10" s="100"/>
      <c r="R10" s="100"/>
      <c r="S10" s="77"/>
    </row>
    <row r="11" spans="2:19" ht="15.75" x14ac:dyDescent="0.25">
      <c r="B11" s="6">
        <v>1</v>
      </c>
      <c r="C11" s="26" t="s">
        <v>3</v>
      </c>
      <c r="D11" s="27">
        <v>391</v>
      </c>
      <c r="E11" s="27">
        <v>351</v>
      </c>
      <c r="F11" s="27">
        <v>1</v>
      </c>
      <c r="G11" s="27">
        <v>0</v>
      </c>
      <c r="H11" s="27">
        <v>2</v>
      </c>
      <c r="I11" s="27">
        <v>3</v>
      </c>
      <c r="J11" s="27">
        <v>0</v>
      </c>
      <c r="K11" s="27">
        <v>0</v>
      </c>
      <c r="L11" s="27">
        <v>0</v>
      </c>
      <c r="M11" s="27">
        <v>0</v>
      </c>
      <c r="N11" s="27">
        <f>SUM(D11:M11)</f>
        <v>748</v>
      </c>
      <c r="O11" s="27"/>
      <c r="P11" s="100"/>
      <c r="Q11" s="100"/>
      <c r="R11" s="100"/>
      <c r="S11" s="77"/>
    </row>
    <row r="12" spans="2:19" ht="15.75" x14ac:dyDescent="0.25">
      <c r="B12" s="6">
        <v>2</v>
      </c>
      <c r="C12" s="26" t="s">
        <v>4</v>
      </c>
      <c r="D12" s="27">
        <v>135</v>
      </c>
      <c r="E12" s="27">
        <v>135</v>
      </c>
      <c r="F12" s="27">
        <v>0</v>
      </c>
      <c r="G12" s="27">
        <v>0</v>
      </c>
      <c r="H12" s="27">
        <v>0</v>
      </c>
      <c r="I12" s="27">
        <v>0</v>
      </c>
      <c r="J12" s="27">
        <v>0</v>
      </c>
      <c r="K12" s="27">
        <v>0</v>
      </c>
      <c r="L12" s="27">
        <v>0</v>
      </c>
      <c r="M12" s="27">
        <v>0</v>
      </c>
      <c r="N12" s="27">
        <f t="shared" ref="N12:N18" si="0">SUM(D12:M12)</f>
        <v>270</v>
      </c>
      <c r="O12" s="27"/>
      <c r="P12" s="100"/>
      <c r="Q12" s="100"/>
      <c r="R12" s="100"/>
      <c r="S12" s="77"/>
    </row>
    <row r="13" spans="2:19" ht="15.75" x14ac:dyDescent="0.25">
      <c r="B13" s="6">
        <v>3</v>
      </c>
      <c r="C13" s="26" t="s">
        <v>5</v>
      </c>
      <c r="D13" s="27">
        <v>134</v>
      </c>
      <c r="E13" s="27">
        <v>120</v>
      </c>
      <c r="F13" s="27">
        <v>0</v>
      </c>
      <c r="G13" s="27">
        <v>0</v>
      </c>
      <c r="H13" s="27">
        <v>0</v>
      </c>
      <c r="I13" s="27">
        <v>0</v>
      </c>
      <c r="J13" s="27">
        <v>0</v>
      </c>
      <c r="K13" s="27">
        <v>0</v>
      </c>
      <c r="L13" s="27">
        <v>0</v>
      </c>
      <c r="M13" s="27">
        <v>0</v>
      </c>
      <c r="N13" s="27">
        <f t="shared" si="0"/>
        <v>254</v>
      </c>
      <c r="O13" s="27"/>
      <c r="P13" s="100"/>
      <c r="Q13" s="100"/>
      <c r="R13" s="100"/>
      <c r="S13" s="77"/>
    </row>
    <row r="14" spans="2:19" ht="15.75" x14ac:dyDescent="0.25">
      <c r="B14" s="6">
        <v>4</v>
      </c>
      <c r="C14" s="26" t="s">
        <v>6</v>
      </c>
      <c r="D14" s="27">
        <v>148</v>
      </c>
      <c r="E14" s="27">
        <v>138</v>
      </c>
      <c r="F14" s="27">
        <v>0</v>
      </c>
      <c r="G14" s="27">
        <v>0</v>
      </c>
      <c r="H14" s="27">
        <v>0</v>
      </c>
      <c r="I14" s="27">
        <v>0</v>
      </c>
      <c r="J14" s="27">
        <v>0</v>
      </c>
      <c r="K14" s="27">
        <v>0</v>
      </c>
      <c r="L14" s="27">
        <v>0</v>
      </c>
      <c r="M14" s="27">
        <v>0</v>
      </c>
      <c r="N14" s="27">
        <f t="shared" si="0"/>
        <v>286</v>
      </c>
      <c r="O14" s="27"/>
      <c r="P14" s="100"/>
      <c r="Q14" s="100"/>
      <c r="R14" s="100"/>
      <c r="S14" s="77"/>
    </row>
    <row r="15" spans="2:19" ht="15.75" x14ac:dyDescent="0.25">
      <c r="B15" s="6">
        <v>5</v>
      </c>
      <c r="C15" s="29" t="s">
        <v>7</v>
      </c>
      <c r="D15" s="180">
        <v>235</v>
      </c>
      <c r="E15" s="180">
        <v>190</v>
      </c>
      <c r="F15" s="180">
        <v>0</v>
      </c>
      <c r="G15" s="180">
        <v>0</v>
      </c>
      <c r="H15" s="180">
        <v>6</v>
      </c>
      <c r="I15" s="180">
        <v>6</v>
      </c>
      <c r="J15" s="180">
        <v>0</v>
      </c>
      <c r="K15" s="180">
        <v>0</v>
      </c>
      <c r="L15" s="180">
        <v>0</v>
      </c>
      <c r="M15" s="180">
        <v>0</v>
      </c>
      <c r="N15" s="180">
        <f t="shared" si="0"/>
        <v>437</v>
      </c>
      <c r="O15" s="27"/>
      <c r="P15" s="100"/>
      <c r="Q15" s="100"/>
      <c r="R15" s="100"/>
      <c r="S15" s="77"/>
    </row>
    <row r="16" spans="2:19" ht="15.75" x14ac:dyDescent="0.25">
      <c r="B16" s="6">
        <v>6</v>
      </c>
      <c r="C16" s="26" t="s">
        <v>139</v>
      </c>
      <c r="D16" s="180">
        <v>74</v>
      </c>
      <c r="E16" s="180">
        <v>51</v>
      </c>
      <c r="F16" s="180">
        <v>0</v>
      </c>
      <c r="G16" s="180">
        <v>0</v>
      </c>
      <c r="H16" s="180">
        <v>0</v>
      </c>
      <c r="I16" s="180">
        <v>0</v>
      </c>
      <c r="J16" s="180">
        <v>0</v>
      </c>
      <c r="K16" s="180">
        <v>0</v>
      </c>
      <c r="L16" s="180">
        <v>0</v>
      </c>
      <c r="M16" s="180">
        <v>0</v>
      </c>
      <c r="N16" s="180">
        <f t="shared" si="0"/>
        <v>125</v>
      </c>
      <c r="O16" s="27"/>
      <c r="P16" s="100"/>
      <c r="Q16" s="100"/>
      <c r="R16" s="100"/>
      <c r="S16" s="77"/>
    </row>
    <row r="17" spans="2:19" ht="15.75" x14ac:dyDescent="0.25">
      <c r="B17" s="280" t="s">
        <v>142</v>
      </c>
      <c r="C17" s="280"/>
      <c r="D17" s="102">
        <f>SUM(D11:D16)</f>
        <v>1117</v>
      </c>
      <c r="E17" s="102">
        <f t="shared" ref="E17:M17" si="1">SUM(E11:E16)</f>
        <v>985</v>
      </c>
      <c r="F17" s="102">
        <f>SUM(F11:F16)</f>
        <v>1</v>
      </c>
      <c r="G17" s="102">
        <f t="shared" si="1"/>
        <v>0</v>
      </c>
      <c r="H17" s="102">
        <f t="shared" si="1"/>
        <v>8</v>
      </c>
      <c r="I17" s="102">
        <f t="shared" si="1"/>
        <v>9</v>
      </c>
      <c r="J17" s="102">
        <f t="shared" si="1"/>
        <v>0</v>
      </c>
      <c r="K17" s="102">
        <f t="shared" si="1"/>
        <v>0</v>
      </c>
      <c r="L17" s="102">
        <f t="shared" si="1"/>
        <v>0</v>
      </c>
      <c r="M17" s="102">
        <f t="shared" si="1"/>
        <v>0</v>
      </c>
      <c r="N17" s="106">
        <f t="shared" si="0"/>
        <v>2120</v>
      </c>
      <c r="O17" s="102"/>
      <c r="P17" s="77"/>
      <c r="Q17" s="77"/>
      <c r="R17" s="77"/>
      <c r="S17" s="77"/>
    </row>
    <row r="18" spans="2:19" ht="15.75" x14ac:dyDescent="0.25">
      <c r="B18" s="285" t="s">
        <v>71</v>
      </c>
      <c r="C18" s="286"/>
      <c r="D18" s="285">
        <f>D17+E17</f>
        <v>2102</v>
      </c>
      <c r="E18" s="286"/>
      <c r="F18" s="285">
        <f t="shared" ref="F18" si="2">F17+G17</f>
        <v>1</v>
      </c>
      <c r="G18" s="286"/>
      <c r="H18" s="285">
        <f t="shared" ref="H18" si="3">H17+I17</f>
        <v>17</v>
      </c>
      <c r="I18" s="286"/>
      <c r="J18" s="285">
        <f t="shared" ref="J18" si="4">J17+K17</f>
        <v>0</v>
      </c>
      <c r="K18" s="286"/>
      <c r="L18" s="285">
        <f t="shared" ref="L18" si="5">L17+M17</f>
        <v>0</v>
      </c>
      <c r="M18" s="286"/>
      <c r="N18" s="106">
        <f t="shared" si="0"/>
        <v>2120</v>
      </c>
      <c r="O18" s="102"/>
      <c r="P18" s="77"/>
      <c r="Q18" s="77"/>
      <c r="R18" s="77"/>
      <c r="S18" s="77"/>
    </row>
    <row r="19" spans="2:19" ht="25.5" x14ac:dyDescent="0.25">
      <c r="B19" s="54"/>
      <c r="C19" s="54"/>
      <c r="D19" s="54"/>
      <c r="E19" s="55"/>
      <c r="F19" s="55"/>
      <c r="G19" s="55"/>
      <c r="H19" s="55"/>
      <c r="I19" s="55"/>
      <c r="J19" s="55"/>
      <c r="K19" s="55"/>
      <c r="L19" s="55"/>
      <c r="M19" s="55"/>
      <c r="N19" s="55"/>
      <c r="O19" s="55"/>
      <c r="P19" s="55"/>
      <c r="Q19" s="55"/>
      <c r="R19" s="55"/>
      <c r="S19" s="55"/>
    </row>
    <row r="20" spans="2:19" ht="25.5" customHeight="1" x14ac:dyDescent="0.25">
      <c r="B20" s="211" t="s">
        <v>418</v>
      </c>
      <c r="C20" s="211"/>
      <c r="D20" s="60"/>
      <c r="E20" s="60"/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55"/>
      <c r="S20" s="55"/>
    </row>
    <row r="21" spans="2:19" ht="17.25" customHeight="1" x14ac:dyDescent="0.25">
      <c r="B21" s="211" t="s">
        <v>144</v>
      </c>
      <c r="C21" s="211"/>
      <c r="D21" s="60"/>
      <c r="E21" s="60"/>
      <c r="F21" s="211" t="s">
        <v>146</v>
      </c>
      <c r="G21" s="211"/>
      <c r="H21" s="211"/>
      <c r="I21" s="211"/>
      <c r="J21" s="211"/>
      <c r="K21" s="60"/>
      <c r="L21" s="211" t="s">
        <v>419</v>
      </c>
      <c r="M21" s="211"/>
      <c r="N21" s="211"/>
      <c r="O21" s="211"/>
      <c r="P21" s="60"/>
      <c r="Q21" s="60"/>
      <c r="R21" s="60"/>
      <c r="S21" s="55"/>
    </row>
    <row r="22" spans="2:19" ht="25.5" x14ac:dyDescent="0.35">
      <c r="B22" s="54"/>
      <c r="C22" s="14"/>
      <c r="D22" s="14"/>
      <c r="E22" s="14"/>
      <c r="F22" s="55"/>
      <c r="G22" s="55"/>
      <c r="H22" s="55"/>
      <c r="I22" s="55"/>
      <c r="J22" s="186"/>
      <c r="K22" s="186"/>
      <c r="L22" s="186"/>
      <c r="M22" s="186"/>
      <c r="N22" s="186"/>
      <c r="O22" s="186"/>
      <c r="P22" s="14"/>
      <c r="Q22" s="14"/>
      <c r="R22" s="14"/>
      <c r="S22" s="55"/>
    </row>
    <row r="23" spans="2:19" ht="15.75" x14ac:dyDescent="0.25">
      <c r="B23" s="211" t="s">
        <v>151</v>
      </c>
      <c r="C23" s="211"/>
      <c r="D23" s="60"/>
      <c r="E23" s="60"/>
      <c r="F23" s="211" t="s">
        <v>150</v>
      </c>
      <c r="G23" s="211"/>
      <c r="H23" s="211"/>
      <c r="I23" s="211"/>
      <c r="J23" s="211"/>
      <c r="K23" s="60"/>
      <c r="L23" s="211" t="s">
        <v>423</v>
      </c>
      <c r="M23" s="211"/>
      <c r="N23" s="211"/>
      <c r="O23" s="211"/>
      <c r="P23" s="60"/>
      <c r="Q23" s="60"/>
      <c r="R23" s="60"/>
      <c r="S23" s="55"/>
    </row>
    <row r="24" spans="2:19" ht="15" customHeight="1" x14ac:dyDescent="0.25">
      <c r="B24" s="283" t="s">
        <v>210</v>
      </c>
      <c r="C24" s="283"/>
      <c r="D24" s="60"/>
      <c r="E24" s="60"/>
      <c r="F24" s="283" t="s">
        <v>147</v>
      </c>
      <c r="G24" s="283"/>
      <c r="H24" s="283"/>
      <c r="I24" s="283"/>
      <c r="J24" s="283"/>
      <c r="K24" s="60"/>
      <c r="L24" s="284" t="s">
        <v>421</v>
      </c>
      <c r="M24" s="284"/>
      <c r="N24" s="284"/>
      <c r="O24" s="284"/>
      <c r="P24" s="60"/>
      <c r="Q24" s="60"/>
      <c r="R24" s="60"/>
      <c r="S24" s="55"/>
    </row>
  </sheetData>
  <mergeCells count="29">
    <mergeCell ref="B5:O5"/>
    <mergeCell ref="B4:O4"/>
    <mergeCell ref="D9:E9"/>
    <mergeCell ref="F9:G9"/>
    <mergeCell ref="L9:M9"/>
    <mergeCell ref="J9:K9"/>
    <mergeCell ref="H9:I9"/>
    <mergeCell ref="C8:C10"/>
    <mergeCell ref="O8:O10"/>
    <mergeCell ref="D8:M8"/>
    <mergeCell ref="B8:B10"/>
    <mergeCell ref="L18:M18"/>
    <mergeCell ref="B20:C20"/>
    <mergeCell ref="B21:C21"/>
    <mergeCell ref="B23:C23"/>
    <mergeCell ref="N8:N10"/>
    <mergeCell ref="B17:C17"/>
    <mergeCell ref="B18:C18"/>
    <mergeCell ref="D18:E18"/>
    <mergeCell ref="F18:G18"/>
    <mergeCell ref="H18:I18"/>
    <mergeCell ref="J18:K18"/>
    <mergeCell ref="B24:C24"/>
    <mergeCell ref="F23:J23"/>
    <mergeCell ref="F21:J21"/>
    <mergeCell ref="F24:J24"/>
    <mergeCell ref="L21:O21"/>
    <mergeCell ref="L23:O23"/>
    <mergeCell ref="L24:O24"/>
  </mergeCells>
  <pageMargins left="0.25" right="0.25" top="0.75" bottom="0.75" header="0.3" footer="0.3"/>
  <pageSetup paperSize="9" scale="105" orientation="landscape" horizontalDpi="0" verticalDpi="0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B5:AG25"/>
  <sheetViews>
    <sheetView topLeftCell="A13" zoomScaleNormal="100" workbookViewId="0">
      <selection activeCell="N37" sqref="N37"/>
    </sheetView>
  </sheetViews>
  <sheetFormatPr defaultRowHeight="15" x14ac:dyDescent="0.25"/>
  <cols>
    <col min="2" max="2" width="4.140625" bestFit="1" customWidth="1"/>
    <col min="3" max="3" width="11" bestFit="1" customWidth="1"/>
    <col min="4" max="4" width="8.42578125" bestFit="1" customWidth="1"/>
    <col min="5" max="5" width="6.140625" bestFit="1" customWidth="1"/>
    <col min="6" max="6" width="6.28515625" customWidth="1"/>
    <col min="7" max="7" width="6.42578125" customWidth="1"/>
    <col min="8" max="8" width="6.140625" customWidth="1"/>
    <col min="9" max="10" width="5.85546875" customWidth="1"/>
    <col min="11" max="11" width="6.42578125" customWidth="1"/>
    <col min="12" max="12" width="6.5703125" customWidth="1"/>
    <col min="13" max="14" width="6.85546875" customWidth="1"/>
    <col min="15" max="15" width="6.42578125" customWidth="1"/>
    <col min="16" max="17" width="6.7109375" customWidth="1"/>
    <col min="18" max="18" width="6.5703125" customWidth="1"/>
    <col min="19" max="19" width="6.28515625" customWidth="1"/>
    <col min="20" max="21" width="6.5703125" customWidth="1"/>
    <col min="22" max="22" width="6.28515625" customWidth="1"/>
    <col min="23" max="23" width="6.140625" customWidth="1"/>
    <col min="24" max="24" width="6.28515625" customWidth="1"/>
    <col min="25" max="25" width="6" customWidth="1"/>
    <col min="26" max="27" width="6.140625" customWidth="1"/>
    <col min="28" max="29" width="6.28515625" customWidth="1"/>
    <col min="30" max="30" width="6.42578125" customWidth="1"/>
    <col min="31" max="31" width="6.140625" customWidth="1"/>
    <col min="32" max="32" width="6.42578125" customWidth="1"/>
    <col min="33" max="33" width="9" bestFit="1" customWidth="1"/>
  </cols>
  <sheetData>
    <row r="5" spans="2:33" ht="119.25" customHeight="1" x14ac:dyDescent="0.25">
      <c r="B5" s="299" t="s">
        <v>228</v>
      </c>
      <c r="C5" s="300"/>
      <c r="D5" s="300"/>
      <c r="E5" s="300"/>
      <c r="F5" s="300"/>
      <c r="G5" s="300"/>
      <c r="H5" s="300"/>
      <c r="I5" s="300"/>
      <c r="J5" s="300"/>
      <c r="K5" s="300"/>
      <c r="L5" s="300"/>
      <c r="M5" s="300"/>
      <c r="N5" s="300"/>
      <c r="O5" s="300"/>
      <c r="P5" s="300"/>
      <c r="Q5" s="300"/>
      <c r="R5" s="300"/>
      <c r="S5" s="300"/>
      <c r="T5" s="300"/>
      <c r="U5" s="300"/>
      <c r="V5" s="300"/>
      <c r="W5" s="300"/>
      <c r="X5" s="300"/>
      <c r="Y5" s="300"/>
      <c r="Z5" s="300"/>
      <c r="AA5" s="300"/>
      <c r="AB5" s="300"/>
      <c r="AC5" s="300"/>
      <c r="AD5" s="300"/>
      <c r="AE5" s="300"/>
      <c r="AF5" s="300"/>
      <c r="AG5" s="300"/>
    </row>
    <row r="6" spans="2:33" ht="28.5" x14ac:dyDescent="0.25">
      <c r="B6" s="114"/>
      <c r="C6" s="115"/>
      <c r="D6" s="115"/>
      <c r="E6" s="115"/>
      <c r="F6" s="115"/>
      <c r="G6" s="115"/>
      <c r="H6" s="115"/>
      <c r="I6" s="115"/>
      <c r="J6" s="115"/>
      <c r="K6" s="115"/>
      <c r="L6" s="115"/>
      <c r="M6" s="115"/>
      <c r="N6" s="115"/>
      <c r="O6" s="115"/>
      <c r="P6" s="115"/>
      <c r="Q6" s="115"/>
      <c r="R6" s="115"/>
      <c r="S6" s="115"/>
      <c r="T6" s="115"/>
      <c r="U6" s="115"/>
      <c r="V6" s="115"/>
      <c r="W6" s="115"/>
      <c r="X6" s="115"/>
      <c r="Y6" s="115"/>
      <c r="Z6" s="115"/>
      <c r="AA6" s="115"/>
      <c r="AB6" s="115"/>
      <c r="AC6" s="115"/>
      <c r="AD6" s="115"/>
      <c r="AE6" s="115"/>
      <c r="AF6" s="115"/>
      <c r="AG6" s="115"/>
    </row>
    <row r="8" spans="2:33" x14ac:dyDescent="0.25">
      <c r="B8" s="301" t="s">
        <v>165</v>
      </c>
      <c r="C8" s="302" t="s">
        <v>166</v>
      </c>
      <c r="D8" s="303" t="s">
        <v>167</v>
      </c>
      <c r="E8" s="301" t="s">
        <v>168</v>
      </c>
      <c r="F8" s="301"/>
      <c r="G8" s="301" t="s">
        <v>169</v>
      </c>
      <c r="H8" s="301"/>
      <c r="I8" s="301"/>
      <c r="J8" s="301"/>
      <c r="K8" s="301"/>
      <c r="L8" s="301"/>
      <c r="M8" s="301"/>
      <c r="N8" s="301"/>
      <c r="O8" s="301"/>
      <c r="P8" s="301"/>
      <c r="Q8" s="301"/>
      <c r="R8" s="301"/>
      <c r="S8" s="301"/>
      <c r="T8" s="301"/>
      <c r="U8" s="301"/>
      <c r="V8" s="301"/>
      <c r="W8" s="301"/>
      <c r="X8" s="301"/>
      <c r="Y8" s="301"/>
      <c r="Z8" s="301"/>
      <c r="AA8" s="301"/>
      <c r="AB8" s="301"/>
      <c r="AC8" s="301"/>
      <c r="AD8" s="301"/>
      <c r="AE8" s="301"/>
      <c r="AF8" s="301"/>
      <c r="AG8" s="302" t="s">
        <v>170</v>
      </c>
    </row>
    <row r="9" spans="2:33" x14ac:dyDescent="0.25">
      <c r="B9" s="301"/>
      <c r="C9" s="301"/>
      <c r="D9" s="304"/>
      <c r="E9" s="301" t="s">
        <v>171</v>
      </c>
      <c r="F9" s="301"/>
      <c r="G9" s="291" t="s">
        <v>172</v>
      </c>
      <c r="H9" s="291"/>
      <c r="I9" s="306" t="s">
        <v>173</v>
      </c>
      <c r="J9" s="291"/>
      <c r="K9" s="306" t="s">
        <v>174</v>
      </c>
      <c r="L9" s="306"/>
      <c r="M9" s="291" t="s">
        <v>175</v>
      </c>
      <c r="N9" s="291"/>
      <c r="O9" s="291" t="s">
        <v>176</v>
      </c>
      <c r="P9" s="291"/>
      <c r="Q9" s="291" t="s">
        <v>177</v>
      </c>
      <c r="R9" s="291"/>
      <c r="S9" s="291" t="s">
        <v>178</v>
      </c>
      <c r="T9" s="291"/>
      <c r="U9" s="291" t="s">
        <v>179</v>
      </c>
      <c r="V9" s="291"/>
      <c r="W9" s="291" t="s">
        <v>180</v>
      </c>
      <c r="X9" s="291"/>
      <c r="Y9" s="291" t="s">
        <v>181</v>
      </c>
      <c r="Z9" s="291"/>
      <c r="AA9" s="291" t="s">
        <v>182</v>
      </c>
      <c r="AB9" s="291"/>
      <c r="AC9" s="291" t="s">
        <v>183</v>
      </c>
      <c r="AD9" s="291"/>
      <c r="AE9" s="293" t="s">
        <v>184</v>
      </c>
      <c r="AF9" s="294"/>
      <c r="AG9" s="302"/>
    </row>
    <row r="10" spans="2:33" x14ac:dyDescent="0.25">
      <c r="B10" s="301"/>
      <c r="C10" s="301"/>
      <c r="D10" s="305"/>
      <c r="E10" s="96" t="s">
        <v>1</v>
      </c>
      <c r="F10" s="96" t="s">
        <v>0</v>
      </c>
      <c r="G10" s="96" t="s">
        <v>12</v>
      </c>
      <c r="H10" s="96" t="s">
        <v>13</v>
      </c>
      <c r="I10" s="96" t="s">
        <v>12</v>
      </c>
      <c r="J10" s="96" t="s">
        <v>13</v>
      </c>
      <c r="K10" s="96" t="s">
        <v>12</v>
      </c>
      <c r="L10" s="96" t="s">
        <v>13</v>
      </c>
      <c r="M10" s="96" t="s">
        <v>12</v>
      </c>
      <c r="N10" s="96" t="s">
        <v>13</v>
      </c>
      <c r="O10" s="96" t="s">
        <v>12</v>
      </c>
      <c r="P10" s="96" t="s">
        <v>13</v>
      </c>
      <c r="Q10" s="96" t="s">
        <v>12</v>
      </c>
      <c r="R10" s="96" t="s">
        <v>13</v>
      </c>
      <c r="S10" s="96" t="s">
        <v>12</v>
      </c>
      <c r="T10" s="96" t="s">
        <v>13</v>
      </c>
      <c r="U10" s="96" t="s">
        <v>12</v>
      </c>
      <c r="V10" s="96" t="s">
        <v>13</v>
      </c>
      <c r="W10" s="96" t="s">
        <v>12</v>
      </c>
      <c r="X10" s="96" t="s">
        <v>13</v>
      </c>
      <c r="Y10" s="96" t="s">
        <v>12</v>
      </c>
      <c r="Z10" s="96" t="s">
        <v>13</v>
      </c>
      <c r="AA10" s="96" t="s">
        <v>12</v>
      </c>
      <c r="AB10" s="96" t="s">
        <v>13</v>
      </c>
      <c r="AC10" s="96" t="s">
        <v>12</v>
      </c>
      <c r="AD10" s="96" t="s">
        <v>13</v>
      </c>
      <c r="AE10" s="96" t="s">
        <v>12</v>
      </c>
      <c r="AF10" s="96" t="s">
        <v>13</v>
      </c>
      <c r="AG10" s="302"/>
    </row>
    <row r="11" spans="2:33" ht="27" customHeight="1" x14ac:dyDescent="0.25">
      <c r="B11" s="116">
        <v>1</v>
      </c>
      <c r="C11" s="117" t="s">
        <v>3</v>
      </c>
      <c r="D11" s="125">
        <v>179</v>
      </c>
      <c r="E11" s="125">
        <v>394</v>
      </c>
      <c r="F11" s="125">
        <v>354</v>
      </c>
      <c r="G11" s="125">
        <v>34</v>
      </c>
      <c r="H11" s="125">
        <v>36</v>
      </c>
      <c r="I11" s="125">
        <v>59</v>
      </c>
      <c r="J11" s="125">
        <v>41</v>
      </c>
      <c r="K11" s="125">
        <v>39</v>
      </c>
      <c r="L11" s="125">
        <v>35</v>
      </c>
      <c r="M11" s="125">
        <v>53</v>
      </c>
      <c r="N11" s="125">
        <v>33</v>
      </c>
      <c r="O11" s="125">
        <v>44</v>
      </c>
      <c r="P11" s="125">
        <v>40</v>
      </c>
      <c r="Q11" s="125">
        <v>30</v>
      </c>
      <c r="R11" s="125">
        <v>26</v>
      </c>
      <c r="S11" s="125">
        <v>22</v>
      </c>
      <c r="T11" s="125">
        <v>32</v>
      </c>
      <c r="U11" s="125">
        <v>24</v>
      </c>
      <c r="V11" s="125">
        <v>16</v>
      </c>
      <c r="W11" s="125">
        <v>22</v>
      </c>
      <c r="X11" s="125">
        <v>27</v>
      </c>
      <c r="Y11" s="125">
        <v>19</v>
      </c>
      <c r="Z11" s="125">
        <v>11</v>
      </c>
      <c r="AA11" s="125">
        <v>7</v>
      </c>
      <c r="AB11" s="125">
        <v>18</v>
      </c>
      <c r="AC11" s="125">
        <v>14</v>
      </c>
      <c r="AD11" s="125">
        <v>13</v>
      </c>
      <c r="AE11" s="125">
        <v>27</v>
      </c>
      <c r="AF11" s="125">
        <v>26</v>
      </c>
      <c r="AG11" s="116">
        <f t="shared" ref="AG11:AG17" si="0">SUM(G11:AF11)</f>
        <v>748</v>
      </c>
    </row>
    <row r="12" spans="2:33" ht="27.75" customHeight="1" x14ac:dyDescent="0.25">
      <c r="B12" s="116">
        <v>2</v>
      </c>
      <c r="C12" s="117" t="s">
        <v>4</v>
      </c>
      <c r="D12" s="125">
        <v>75</v>
      </c>
      <c r="E12" s="125">
        <v>135</v>
      </c>
      <c r="F12" s="125">
        <v>135</v>
      </c>
      <c r="G12" s="125">
        <v>15</v>
      </c>
      <c r="H12" s="125">
        <v>18</v>
      </c>
      <c r="I12" s="125">
        <v>18</v>
      </c>
      <c r="J12" s="125">
        <v>11</v>
      </c>
      <c r="K12" s="125">
        <v>6</v>
      </c>
      <c r="L12" s="125">
        <v>16</v>
      </c>
      <c r="M12" s="125">
        <v>13</v>
      </c>
      <c r="N12" s="125">
        <v>9</v>
      </c>
      <c r="O12" s="125">
        <v>16</v>
      </c>
      <c r="P12" s="125">
        <v>15</v>
      </c>
      <c r="Q12" s="125">
        <v>17</v>
      </c>
      <c r="R12" s="125">
        <v>16</v>
      </c>
      <c r="S12" s="125">
        <v>8</v>
      </c>
      <c r="T12" s="125">
        <v>12</v>
      </c>
      <c r="U12" s="125">
        <v>5</v>
      </c>
      <c r="V12" s="125">
        <v>5</v>
      </c>
      <c r="W12" s="125">
        <v>5</v>
      </c>
      <c r="X12" s="125">
        <v>8</v>
      </c>
      <c r="Y12" s="125">
        <v>6</v>
      </c>
      <c r="Z12" s="125">
        <v>7</v>
      </c>
      <c r="AA12" s="125">
        <v>10</v>
      </c>
      <c r="AB12" s="125">
        <v>4</v>
      </c>
      <c r="AC12" s="125">
        <v>5</v>
      </c>
      <c r="AD12" s="125">
        <v>6</v>
      </c>
      <c r="AE12" s="125">
        <v>11</v>
      </c>
      <c r="AF12" s="125">
        <v>10</v>
      </c>
      <c r="AG12" s="116">
        <f t="shared" si="0"/>
        <v>272</v>
      </c>
    </row>
    <row r="13" spans="2:33" ht="27.75" customHeight="1" x14ac:dyDescent="0.25">
      <c r="B13" s="116">
        <v>3</v>
      </c>
      <c r="C13" s="117" t="s">
        <v>5</v>
      </c>
      <c r="D13" s="181">
        <v>68</v>
      </c>
      <c r="E13" s="181">
        <v>134</v>
      </c>
      <c r="F13" s="181">
        <v>120</v>
      </c>
      <c r="G13" s="181">
        <v>14</v>
      </c>
      <c r="H13" s="181">
        <v>14</v>
      </c>
      <c r="I13" s="181">
        <v>19</v>
      </c>
      <c r="J13" s="181">
        <v>10</v>
      </c>
      <c r="K13" s="181">
        <v>18</v>
      </c>
      <c r="L13" s="181">
        <v>8</v>
      </c>
      <c r="M13" s="181">
        <v>10</v>
      </c>
      <c r="N13" s="181">
        <v>14</v>
      </c>
      <c r="O13" s="181">
        <v>9</v>
      </c>
      <c r="P13" s="181">
        <v>11</v>
      </c>
      <c r="Q13" s="181">
        <v>15</v>
      </c>
      <c r="R13" s="181">
        <v>11</v>
      </c>
      <c r="S13" s="181">
        <v>8</v>
      </c>
      <c r="T13" s="181">
        <v>6</v>
      </c>
      <c r="U13" s="181">
        <v>10</v>
      </c>
      <c r="V13" s="181">
        <v>9</v>
      </c>
      <c r="W13" s="181">
        <v>7</v>
      </c>
      <c r="X13" s="181">
        <v>4</v>
      </c>
      <c r="Y13" s="181">
        <v>4</v>
      </c>
      <c r="Z13" s="181">
        <v>6</v>
      </c>
      <c r="AA13" s="181">
        <v>3</v>
      </c>
      <c r="AB13" s="181">
        <v>4</v>
      </c>
      <c r="AC13" s="181">
        <v>7</v>
      </c>
      <c r="AD13" s="181">
        <v>7</v>
      </c>
      <c r="AE13" s="181">
        <v>9</v>
      </c>
      <c r="AF13" s="181">
        <v>16</v>
      </c>
      <c r="AG13" s="182">
        <f t="shared" si="0"/>
        <v>253</v>
      </c>
    </row>
    <row r="14" spans="2:33" ht="29.25" customHeight="1" x14ac:dyDescent="0.25">
      <c r="B14" s="116">
        <v>4</v>
      </c>
      <c r="C14" s="117" t="s">
        <v>6</v>
      </c>
      <c r="D14" s="125">
        <v>74</v>
      </c>
      <c r="E14" s="125">
        <v>148</v>
      </c>
      <c r="F14" s="125">
        <v>138</v>
      </c>
      <c r="G14" s="125">
        <v>16</v>
      </c>
      <c r="H14" s="125">
        <v>15</v>
      </c>
      <c r="I14" s="125">
        <v>17</v>
      </c>
      <c r="J14" s="125">
        <v>14</v>
      </c>
      <c r="K14" s="125">
        <v>19</v>
      </c>
      <c r="L14" s="125">
        <v>12</v>
      </c>
      <c r="M14" s="125">
        <v>13</v>
      </c>
      <c r="N14" s="125">
        <v>14</v>
      </c>
      <c r="O14" s="125">
        <v>10</v>
      </c>
      <c r="P14" s="125">
        <v>17</v>
      </c>
      <c r="Q14" s="125">
        <v>12</v>
      </c>
      <c r="R14" s="125">
        <v>10</v>
      </c>
      <c r="S14" s="125">
        <v>15</v>
      </c>
      <c r="T14" s="125">
        <v>11</v>
      </c>
      <c r="U14" s="125">
        <v>9</v>
      </c>
      <c r="V14" s="125">
        <v>9</v>
      </c>
      <c r="W14" s="125">
        <v>11</v>
      </c>
      <c r="X14" s="125">
        <v>8</v>
      </c>
      <c r="Y14" s="125">
        <v>6</v>
      </c>
      <c r="Z14" s="125">
        <v>3</v>
      </c>
      <c r="AA14" s="125">
        <v>6</v>
      </c>
      <c r="AB14" s="125">
        <v>9</v>
      </c>
      <c r="AC14" s="125">
        <v>3</v>
      </c>
      <c r="AD14" s="125">
        <v>5</v>
      </c>
      <c r="AE14" s="125">
        <v>11</v>
      </c>
      <c r="AF14" s="125">
        <v>11</v>
      </c>
      <c r="AG14" s="116">
        <f t="shared" si="0"/>
        <v>286</v>
      </c>
    </row>
    <row r="15" spans="2:33" ht="28.5" customHeight="1" x14ac:dyDescent="0.25">
      <c r="B15" s="116">
        <v>5</v>
      </c>
      <c r="C15" s="117" t="s">
        <v>7</v>
      </c>
      <c r="D15" s="181">
        <v>104</v>
      </c>
      <c r="E15" s="181">
        <v>241</v>
      </c>
      <c r="F15" s="181">
        <v>196</v>
      </c>
      <c r="G15" s="181">
        <v>24</v>
      </c>
      <c r="H15" s="181">
        <v>19</v>
      </c>
      <c r="I15" s="181">
        <v>25</v>
      </c>
      <c r="J15" s="181">
        <v>26</v>
      </c>
      <c r="K15" s="181">
        <v>23</v>
      </c>
      <c r="L15" s="181">
        <v>18</v>
      </c>
      <c r="M15" s="181">
        <v>25</v>
      </c>
      <c r="N15" s="181">
        <v>20</v>
      </c>
      <c r="O15" s="181">
        <v>34</v>
      </c>
      <c r="P15" s="181">
        <v>23</v>
      </c>
      <c r="Q15" s="181">
        <v>20</v>
      </c>
      <c r="R15" s="181">
        <v>16</v>
      </c>
      <c r="S15" s="181">
        <v>25</v>
      </c>
      <c r="T15" s="181">
        <v>12</v>
      </c>
      <c r="U15" s="181">
        <v>13</v>
      </c>
      <c r="V15" s="181">
        <v>15</v>
      </c>
      <c r="W15" s="181">
        <v>11</v>
      </c>
      <c r="X15" s="181">
        <v>10</v>
      </c>
      <c r="Y15" s="181">
        <v>4</v>
      </c>
      <c r="Z15" s="181">
        <v>5</v>
      </c>
      <c r="AA15" s="181">
        <v>11</v>
      </c>
      <c r="AB15" s="181">
        <v>11</v>
      </c>
      <c r="AC15" s="181">
        <v>8</v>
      </c>
      <c r="AD15" s="181">
        <v>4</v>
      </c>
      <c r="AE15" s="181">
        <v>17</v>
      </c>
      <c r="AF15" s="181">
        <v>17</v>
      </c>
      <c r="AG15" s="182">
        <f t="shared" si="0"/>
        <v>436</v>
      </c>
    </row>
    <row r="16" spans="2:33" ht="27.75" customHeight="1" x14ac:dyDescent="0.25">
      <c r="B16" s="116">
        <v>6</v>
      </c>
      <c r="C16" s="117" t="s">
        <v>185</v>
      </c>
      <c r="D16" s="181">
        <v>36</v>
      </c>
      <c r="E16" s="181">
        <v>74</v>
      </c>
      <c r="F16" s="181">
        <v>51</v>
      </c>
      <c r="G16" s="181">
        <v>8</v>
      </c>
      <c r="H16" s="181">
        <v>5</v>
      </c>
      <c r="I16" s="181">
        <v>4</v>
      </c>
      <c r="J16" s="181">
        <v>5</v>
      </c>
      <c r="K16" s="181">
        <v>8</v>
      </c>
      <c r="L16" s="181">
        <v>2</v>
      </c>
      <c r="M16" s="181">
        <v>8</v>
      </c>
      <c r="N16" s="181">
        <v>3</v>
      </c>
      <c r="O16" s="181">
        <v>7</v>
      </c>
      <c r="P16" s="181">
        <v>7</v>
      </c>
      <c r="Q16" s="181">
        <v>11</v>
      </c>
      <c r="R16" s="181">
        <v>12</v>
      </c>
      <c r="S16" s="181">
        <v>3</v>
      </c>
      <c r="T16" s="181">
        <v>0</v>
      </c>
      <c r="U16" s="181">
        <v>6</v>
      </c>
      <c r="V16" s="181">
        <v>2</v>
      </c>
      <c r="W16" s="181">
        <v>3</v>
      </c>
      <c r="X16" s="181">
        <v>1</v>
      </c>
      <c r="Y16" s="181">
        <v>2</v>
      </c>
      <c r="Z16" s="181">
        <v>3</v>
      </c>
      <c r="AA16" s="181">
        <v>5</v>
      </c>
      <c r="AB16" s="181">
        <v>2</v>
      </c>
      <c r="AC16" s="181">
        <v>1</v>
      </c>
      <c r="AD16" s="181">
        <v>0</v>
      </c>
      <c r="AE16" s="181">
        <v>8</v>
      </c>
      <c r="AF16" s="181">
        <v>9</v>
      </c>
      <c r="AG16" s="182">
        <f t="shared" si="0"/>
        <v>125</v>
      </c>
    </row>
    <row r="17" spans="2:33" x14ac:dyDescent="0.25">
      <c r="B17" s="295" t="s">
        <v>2</v>
      </c>
      <c r="C17" s="296"/>
      <c r="D17" s="295">
        <f>SUM(D11:D16)</f>
        <v>536</v>
      </c>
      <c r="E17" s="118">
        <f>SUM(E11:E16)</f>
        <v>1126</v>
      </c>
      <c r="F17" s="118">
        <f>SUM(F11:F16)</f>
        <v>994</v>
      </c>
      <c r="G17" s="118">
        <f t="shared" ref="G17:AF17" si="1">SUM(G11:G16)</f>
        <v>111</v>
      </c>
      <c r="H17" s="118">
        <f t="shared" si="1"/>
        <v>107</v>
      </c>
      <c r="I17" s="118">
        <f t="shared" si="1"/>
        <v>142</v>
      </c>
      <c r="J17" s="118">
        <f t="shared" si="1"/>
        <v>107</v>
      </c>
      <c r="K17" s="118">
        <f t="shared" si="1"/>
        <v>113</v>
      </c>
      <c r="L17" s="118">
        <f t="shared" si="1"/>
        <v>91</v>
      </c>
      <c r="M17" s="118">
        <f t="shared" si="1"/>
        <v>122</v>
      </c>
      <c r="N17" s="118">
        <f t="shared" si="1"/>
        <v>93</v>
      </c>
      <c r="O17" s="118">
        <f t="shared" si="1"/>
        <v>120</v>
      </c>
      <c r="P17" s="118">
        <f t="shared" si="1"/>
        <v>113</v>
      </c>
      <c r="Q17" s="118">
        <f t="shared" si="1"/>
        <v>105</v>
      </c>
      <c r="R17" s="118">
        <f t="shared" si="1"/>
        <v>91</v>
      </c>
      <c r="S17" s="118">
        <f t="shared" si="1"/>
        <v>81</v>
      </c>
      <c r="T17" s="118">
        <f t="shared" si="1"/>
        <v>73</v>
      </c>
      <c r="U17" s="118">
        <f t="shared" si="1"/>
        <v>67</v>
      </c>
      <c r="V17" s="118">
        <f t="shared" si="1"/>
        <v>56</v>
      </c>
      <c r="W17" s="118">
        <f t="shared" si="1"/>
        <v>59</v>
      </c>
      <c r="X17" s="118">
        <f t="shared" si="1"/>
        <v>58</v>
      </c>
      <c r="Y17" s="118">
        <f t="shared" si="1"/>
        <v>41</v>
      </c>
      <c r="Z17" s="118">
        <f t="shared" si="1"/>
        <v>35</v>
      </c>
      <c r="AA17" s="118">
        <f t="shared" si="1"/>
        <v>42</v>
      </c>
      <c r="AB17" s="118">
        <f t="shared" si="1"/>
        <v>48</v>
      </c>
      <c r="AC17" s="118">
        <f t="shared" si="1"/>
        <v>38</v>
      </c>
      <c r="AD17" s="118">
        <f t="shared" si="1"/>
        <v>35</v>
      </c>
      <c r="AE17" s="118">
        <f t="shared" si="1"/>
        <v>83</v>
      </c>
      <c r="AF17" s="118">
        <f t="shared" si="1"/>
        <v>89</v>
      </c>
      <c r="AG17" s="290">
        <f t="shared" si="0"/>
        <v>2120</v>
      </c>
    </row>
    <row r="18" spans="2:33" ht="15.75" x14ac:dyDescent="0.25">
      <c r="B18" s="297"/>
      <c r="C18" s="298"/>
      <c r="D18" s="297"/>
      <c r="E18" s="292">
        <f>E17+F17</f>
        <v>2120</v>
      </c>
      <c r="F18" s="292"/>
      <c r="G18" s="292">
        <f>G17+H17</f>
        <v>218</v>
      </c>
      <c r="H18" s="292"/>
      <c r="I18" s="292">
        <f>I17+J17</f>
        <v>249</v>
      </c>
      <c r="J18" s="292"/>
      <c r="K18" s="292">
        <f t="shared" ref="K18" si="2">K17+L17</f>
        <v>204</v>
      </c>
      <c r="L18" s="292"/>
      <c r="M18" s="292">
        <f t="shared" ref="M18" si="3">M17+N17</f>
        <v>215</v>
      </c>
      <c r="N18" s="292"/>
      <c r="O18" s="292">
        <f t="shared" ref="O18" si="4">O17+P17</f>
        <v>233</v>
      </c>
      <c r="P18" s="292"/>
      <c r="Q18" s="292">
        <f t="shared" ref="Q18" si="5">Q17+R17</f>
        <v>196</v>
      </c>
      <c r="R18" s="292"/>
      <c r="S18" s="292">
        <f t="shared" ref="S18" si="6">S17+T17</f>
        <v>154</v>
      </c>
      <c r="T18" s="292"/>
      <c r="U18" s="292">
        <f t="shared" ref="U18" si="7">U17+V17</f>
        <v>123</v>
      </c>
      <c r="V18" s="292"/>
      <c r="W18" s="292">
        <f t="shared" ref="W18" si="8">W17+X17</f>
        <v>117</v>
      </c>
      <c r="X18" s="292"/>
      <c r="Y18" s="292">
        <f t="shared" ref="Y18" si="9">Y17+Z17</f>
        <v>76</v>
      </c>
      <c r="Z18" s="292"/>
      <c r="AA18" s="292">
        <f t="shared" ref="AA18" si="10">AA17+AB17</f>
        <v>90</v>
      </c>
      <c r="AB18" s="292"/>
      <c r="AC18" s="292">
        <f t="shared" ref="AC18" si="11">AC17+AD17</f>
        <v>73</v>
      </c>
      <c r="AD18" s="292"/>
      <c r="AE18" s="292">
        <f t="shared" ref="AE18" si="12">AE17+AF17</f>
        <v>172</v>
      </c>
      <c r="AF18" s="292"/>
      <c r="AG18" s="291"/>
    </row>
    <row r="19" spans="2:33" x14ac:dyDescent="0.25">
      <c r="P19">
        <f>SUM(G17:P17)</f>
        <v>1119</v>
      </c>
    </row>
    <row r="21" spans="2:33" ht="15.75" x14ac:dyDescent="0.25">
      <c r="D21" s="211" t="s">
        <v>418</v>
      </c>
      <c r="E21" s="211"/>
      <c r="F21" s="211"/>
      <c r="G21" s="211"/>
      <c r="H21" s="211"/>
    </row>
    <row r="22" spans="2:33" ht="15.75" x14ac:dyDescent="0.25">
      <c r="D22" s="211" t="s">
        <v>144</v>
      </c>
      <c r="E22" s="211"/>
      <c r="F22" s="211"/>
      <c r="G22" s="211"/>
      <c r="H22" s="211"/>
      <c r="X22" s="211" t="s">
        <v>146</v>
      </c>
      <c r="Y22" s="211"/>
      <c r="Z22" s="211"/>
      <c r="AA22" s="211"/>
      <c r="AB22" s="211"/>
      <c r="AC22" s="211"/>
    </row>
    <row r="23" spans="2:33" ht="33.75" customHeight="1" x14ac:dyDescent="0.35">
      <c r="D23" s="212"/>
      <c r="E23" s="212"/>
      <c r="F23" s="212"/>
      <c r="X23" s="289"/>
      <c r="Y23" s="289"/>
      <c r="Z23" s="289"/>
      <c r="AA23" s="289"/>
      <c r="AB23" s="289"/>
      <c r="AC23" s="289"/>
    </row>
    <row r="24" spans="2:33" ht="15.75" x14ac:dyDescent="0.25">
      <c r="D24" s="211" t="s">
        <v>164</v>
      </c>
      <c r="E24" s="211"/>
      <c r="F24" s="211"/>
      <c r="G24" s="211"/>
      <c r="H24" s="211"/>
      <c r="X24" s="211" t="s">
        <v>150</v>
      </c>
      <c r="Y24" s="211"/>
      <c r="Z24" s="211"/>
      <c r="AA24" s="211"/>
      <c r="AB24" s="211"/>
      <c r="AC24" s="211"/>
    </row>
    <row r="25" spans="2:33" ht="15.75" x14ac:dyDescent="0.25">
      <c r="D25" s="211" t="s">
        <v>163</v>
      </c>
      <c r="E25" s="211"/>
      <c r="F25" s="211"/>
      <c r="G25" s="211"/>
      <c r="H25" s="211"/>
      <c r="X25" s="211" t="s">
        <v>147</v>
      </c>
      <c r="Y25" s="211"/>
      <c r="Z25" s="211"/>
      <c r="AA25" s="211"/>
      <c r="AB25" s="211"/>
      <c r="AC25" s="211"/>
    </row>
  </sheetData>
  <mergeCells count="47">
    <mergeCell ref="U9:V9"/>
    <mergeCell ref="B5:AG5"/>
    <mergeCell ref="B8:B10"/>
    <mergeCell ref="C8:C10"/>
    <mergeCell ref="D8:D10"/>
    <mergeCell ref="E8:F8"/>
    <mergeCell ref="G8:AF8"/>
    <mergeCell ref="AG8:AG10"/>
    <mergeCell ref="E9:F9"/>
    <mergeCell ref="G9:H9"/>
    <mergeCell ref="I9:J9"/>
    <mergeCell ref="K9:L9"/>
    <mergeCell ref="M9:N9"/>
    <mergeCell ref="O9:P9"/>
    <mergeCell ref="Q9:R9"/>
    <mergeCell ref="S9:T9"/>
    <mergeCell ref="B17:C18"/>
    <mergeCell ref="D17:D18"/>
    <mergeCell ref="W18:X18"/>
    <mergeCell ref="Y18:Z18"/>
    <mergeCell ref="AA18:AB18"/>
    <mergeCell ref="W9:X9"/>
    <mergeCell ref="Y9:Z9"/>
    <mergeCell ref="AA9:AB9"/>
    <mergeCell ref="AC9:AD9"/>
    <mergeCell ref="AE9:AF9"/>
    <mergeCell ref="AG17:AG18"/>
    <mergeCell ref="E18:F18"/>
    <mergeCell ref="G18:H18"/>
    <mergeCell ref="I18:J18"/>
    <mergeCell ref="K18:L18"/>
    <mergeCell ref="M18:N18"/>
    <mergeCell ref="O18:P18"/>
    <mergeCell ref="Q18:R18"/>
    <mergeCell ref="S18:T18"/>
    <mergeCell ref="U18:V18"/>
    <mergeCell ref="AC18:AD18"/>
    <mergeCell ref="AE18:AF18"/>
    <mergeCell ref="D21:H21"/>
    <mergeCell ref="D22:H22"/>
    <mergeCell ref="D24:H24"/>
    <mergeCell ref="D25:H25"/>
    <mergeCell ref="X22:AC22"/>
    <mergeCell ref="X23:AC23"/>
    <mergeCell ref="X24:AC24"/>
    <mergeCell ref="X25:AC25"/>
    <mergeCell ref="D23:F23"/>
  </mergeCells>
  <pageMargins left="0.25" right="0.25" top="0.75" bottom="0.75" header="0.3" footer="0.3"/>
  <pageSetup paperSize="9" scale="68" orientation="landscape" horizontalDpi="0" verticalDpi="0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B5:BJ32"/>
  <sheetViews>
    <sheetView zoomScaleNormal="100" workbookViewId="0">
      <selection activeCell="AO31" sqref="AO31"/>
    </sheetView>
  </sheetViews>
  <sheetFormatPr defaultRowHeight="15" x14ac:dyDescent="0.25"/>
  <cols>
    <col min="2" max="2" width="4.28515625" bestFit="1" customWidth="1"/>
    <col min="3" max="3" width="12" bestFit="1" customWidth="1"/>
    <col min="4" max="4" width="12.5703125" bestFit="1" customWidth="1"/>
    <col min="5" max="5" width="12.28515625" customWidth="1"/>
    <col min="6" max="6" width="6.42578125" customWidth="1"/>
    <col min="7" max="7" width="6.5703125" customWidth="1"/>
    <col min="8" max="10" width="5.28515625" customWidth="1"/>
    <col min="11" max="11" width="5" customWidth="1"/>
    <col min="12" max="12" width="4.85546875" customWidth="1"/>
    <col min="13" max="13" width="5.140625" customWidth="1"/>
    <col min="14" max="15" width="5" customWidth="1"/>
    <col min="16" max="18" width="5.42578125" customWidth="1"/>
    <col min="19" max="19" width="5" customWidth="1"/>
    <col min="20" max="20" width="5.42578125" customWidth="1"/>
    <col min="21" max="21" width="5.140625" customWidth="1"/>
    <col min="22" max="22" width="5" customWidth="1"/>
    <col min="23" max="23" width="4.85546875" customWidth="1"/>
    <col min="24" max="24" width="5.28515625" customWidth="1"/>
    <col min="25" max="25" width="5.140625" customWidth="1"/>
    <col min="26" max="26" width="4.85546875" customWidth="1"/>
    <col min="27" max="27" width="5.140625" customWidth="1"/>
    <col min="28" max="28" width="5.28515625" customWidth="1"/>
    <col min="29" max="29" width="5.42578125" customWidth="1"/>
    <col min="30" max="30" width="6" customWidth="1"/>
    <col min="31" max="31" width="5.28515625" customWidth="1"/>
    <col min="32" max="32" width="6.140625" customWidth="1"/>
    <col min="33" max="33" width="6" customWidth="1"/>
    <col min="34" max="35" width="5" customWidth="1"/>
    <col min="36" max="36" width="5.5703125" customWidth="1"/>
    <col min="37" max="37" width="8.28515625" customWidth="1"/>
    <col min="38" max="38" width="7" customWidth="1"/>
    <col min="39" max="39" width="7.42578125" customWidth="1"/>
    <col min="40" max="40" width="5.5703125" customWidth="1"/>
    <col min="41" max="41" width="5.28515625" customWidth="1"/>
    <col min="42" max="42" width="5" customWidth="1"/>
    <col min="43" max="43" width="5.5703125" customWidth="1"/>
    <col min="44" max="44" width="5" customWidth="1"/>
    <col min="45" max="45" width="7.28515625" customWidth="1"/>
    <col min="46" max="46" width="6.7109375" bestFit="1" customWidth="1"/>
    <col min="47" max="47" width="5.28515625" bestFit="1" customWidth="1"/>
    <col min="48" max="48" width="5.7109375" bestFit="1" customWidth="1"/>
    <col min="49" max="49" width="5.5703125" customWidth="1"/>
    <col min="50" max="50" width="5.7109375" customWidth="1"/>
    <col min="51" max="51" width="5.5703125" bestFit="1" customWidth="1"/>
    <col min="52" max="52" width="5.7109375" customWidth="1"/>
    <col min="53" max="53" width="6.5703125" customWidth="1"/>
    <col min="54" max="54" width="6.28515625" customWidth="1"/>
    <col min="55" max="55" width="5.5703125" bestFit="1" customWidth="1"/>
    <col min="56" max="57" width="5.5703125" customWidth="1"/>
    <col min="58" max="58" width="5.140625" customWidth="1"/>
    <col min="59" max="59" width="5.28515625" customWidth="1"/>
    <col min="60" max="60" width="6.5703125" customWidth="1"/>
  </cols>
  <sheetData>
    <row r="5" spans="2:61" ht="150.75" customHeight="1" x14ac:dyDescent="0.25">
      <c r="B5" s="330" t="s">
        <v>229</v>
      </c>
      <c r="C5" s="300"/>
      <c r="D5" s="300"/>
      <c r="E5" s="300"/>
      <c r="F5" s="300"/>
      <c r="G5" s="300"/>
      <c r="H5" s="300"/>
      <c r="I5" s="300"/>
      <c r="J5" s="300"/>
      <c r="K5" s="300"/>
      <c r="L5" s="300"/>
      <c r="M5" s="300"/>
      <c r="N5" s="300"/>
      <c r="O5" s="300"/>
      <c r="P5" s="300"/>
      <c r="Q5" s="300"/>
      <c r="R5" s="300"/>
      <c r="S5" s="300"/>
      <c r="T5" s="300"/>
      <c r="U5" s="300"/>
      <c r="V5" s="300"/>
      <c r="W5" s="300"/>
      <c r="X5" s="300"/>
      <c r="Y5" s="300"/>
      <c r="Z5" s="300"/>
      <c r="AA5" s="300"/>
      <c r="AB5" s="300"/>
      <c r="AC5" s="300"/>
      <c r="AD5" s="300"/>
      <c r="AE5" s="300"/>
      <c r="AF5" s="300"/>
      <c r="AG5" s="300"/>
      <c r="AH5" s="300"/>
      <c r="AI5" s="300"/>
      <c r="AJ5" s="300"/>
      <c r="AK5" s="300"/>
      <c r="AL5" s="300"/>
      <c r="AM5" s="300"/>
      <c r="AN5" s="300"/>
      <c r="AO5" s="300"/>
      <c r="AP5" s="300"/>
      <c r="AQ5" s="300"/>
      <c r="AR5" s="300"/>
      <c r="AS5" s="300"/>
      <c r="AT5" s="300"/>
      <c r="AU5" s="300"/>
      <c r="AV5" s="300"/>
      <c r="AW5" s="300"/>
      <c r="AX5" s="300"/>
      <c r="AY5" s="300"/>
      <c r="AZ5" s="300"/>
      <c r="BA5" s="300"/>
      <c r="BB5" s="300"/>
      <c r="BC5" s="300"/>
      <c r="BD5" s="300"/>
      <c r="BE5" s="300"/>
      <c r="BF5" s="300"/>
      <c r="BG5" s="300"/>
      <c r="BH5" s="300"/>
    </row>
    <row r="6" spans="2:61" ht="28.5" x14ac:dyDescent="0.25">
      <c r="B6" s="114"/>
      <c r="C6" s="115"/>
      <c r="D6" s="115"/>
      <c r="E6" s="115"/>
      <c r="F6" s="115"/>
      <c r="G6" s="115"/>
      <c r="H6" s="115"/>
      <c r="I6" s="115"/>
      <c r="J6" s="115"/>
      <c r="K6" s="115"/>
      <c r="L6" s="115"/>
      <c r="M6" s="115"/>
      <c r="N6" s="115"/>
      <c r="O6" s="115"/>
      <c r="P6" s="115"/>
      <c r="Q6" s="115"/>
      <c r="R6" s="115"/>
      <c r="S6" s="115"/>
      <c r="T6" s="115"/>
      <c r="U6" s="115"/>
      <c r="V6" s="115"/>
      <c r="W6" s="115"/>
      <c r="X6" s="115"/>
      <c r="Y6" s="115"/>
      <c r="Z6" s="115"/>
      <c r="AA6" s="115"/>
      <c r="AB6" s="115"/>
      <c r="AC6" s="115"/>
      <c r="AD6" s="115"/>
      <c r="AE6" s="115"/>
      <c r="AF6" s="115"/>
      <c r="AG6" s="115"/>
      <c r="AH6" s="115"/>
      <c r="AI6" s="115"/>
      <c r="AJ6" s="115"/>
      <c r="AK6" s="115"/>
      <c r="AL6" s="115"/>
      <c r="AM6" s="115"/>
      <c r="AN6" s="115"/>
      <c r="AO6" s="115"/>
      <c r="AP6" s="115"/>
      <c r="AQ6" s="115"/>
      <c r="AR6" s="115"/>
      <c r="AS6" s="115"/>
      <c r="AT6" s="115"/>
      <c r="AU6" s="115"/>
      <c r="AV6" s="115"/>
      <c r="AW6" s="115"/>
      <c r="AX6" s="115"/>
      <c r="AY6" s="115"/>
      <c r="AZ6" s="115"/>
      <c r="BA6" s="115"/>
      <c r="BB6" s="115"/>
      <c r="BC6" s="115"/>
      <c r="BD6" s="115"/>
      <c r="BE6" s="115"/>
      <c r="BF6" s="115"/>
      <c r="BG6" s="115"/>
      <c r="BH6" s="115"/>
    </row>
    <row r="7" spans="2:61" ht="15.75" thickBot="1" x14ac:dyDescent="0.3"/>
    <row r="8" spans="2:61" x14ac:dyDescent="0.25">
      <c r="B8" s="331" t="s">
        <v>165</v>
      </c>
      <c r="C8" s="333" t="s">
        <v>166</v>
      </c>
      <c r="D8" s="335" t="s">
        <v>167</v>
      </c>
      <c r="E8" s="338" t="s">
        <v>186</v>
      </c>
      <c r="F8" s="334" t="s">
        <v>168</v>
      </c>
      <c r="G8" s="334"/>
      <c r="H8" s="334" t="s">
        <v>169</v>
      </c>
      <c r="I8" s="334"/>
      <c r="J8" s="334"/>
      <c r="K8" s="334"/>
      <c r="L8" s="334"/>
      <c r="M8" s="334"/>
      <c r="N8" s="334"/>
      <c r="O8" s="334"/>
      <c r="P8" s="334"/>
      <c r="Q8" s="334"/>
      <c r="R8" s="334"/>
      <c r="S8" s="334"/>
      <c r="T8" s="334"/>
      <c r="U8" s="334"/>
      <c r="V8" s="334"/>
      <c r="W8" s="334"/>
      <c r="X8" s="334"/>
      <c r="Y8" s="334"/>
      <c r="Z8" s="334"/>
      <c r="AA8" s="334"/>
      <c r="AB8" s="334"/>
      <c r="AC8" s="334"/>
      <c r="AD8" s="334"/>
      <c r="AE8" s="334"/>
      <c r="AF8" s="334"/>
      <c r="AG8" s="334"/>
      <c r="AH8" s="341" t="s">
        <v>187</v>
      </c>
      <c r="AI8" s="341"/>
      <c r="AJ8" s="341"/>
      <c r="AK8" s="341"/>
      <c r="AL8" s="341"/>
      <c r="AM8" s="341"/>
      <c r="AN8" s="341"/>
      <c r="AO8" s="341"/>
      <c r="AP8" s="341"/>
      <c r="AQ8" s="341"/>
      <c r="AR8" s="341" t="s">
        <v>188</v>
      </c>
      <c r="AS8" s="341"/>
      <c r="AT8" s="341"/>
      <c r="AU8" s="341"/>
      <c r="AV8" s="341"/>
      <c r="AW8" s="341"/>
      <c r="AX8" s="341"/>
      <c r="AY8" s="341"/>
      <c r="AZ8" s="341"/>
      <c r="BA8" s="341"/>
      <c r="BB8" s="341"/>
      <c r="BC8" s="341" t="s">
        <v>189</v>
      </c>
      <c r="BD8" s="341"/>
      <c r="BE8" s="341"/>
      <c r="BF8" s="341"/>
      <c r="BG8" s="341"/>
      <c r="BH8" s="341"/>
    </row>
    <row r="9" spans="2:61" x14ac:dyDescent="0.25">
      <c r="B9" s="332"/>
      <c r="C9" s="334"/>
      <c r="D9" s="336"/>
      <c r="E9" s="339"/>
      <c r="F9" s="334" t="s">
        <v>171</v>
      </c>
      <c r="G9" s="334"/>
      <c r="H9" s="327" t="s">
        <v>172</v>
      </c>
      <c r="I9" s="327"/>
      <c r="J9" s="342" t="s">
        <v>173</v>
      </c>
      <c r="K9" s="327"/>
      <c r="L9" s="342" t="s">
        <v>174</v>
      </c>
      <c r="M9" s="342"/>
      <c r="N9" s="327" t="s">
        <v>175</v>
      </c>
      <c r="O9" s="327"/>
      <c r="P9" s="327" t="s">
        <v>176</v>
      </c>
      <c r="Q9" s="327"/>
      <c r="R9" s="327" t="s">
        <v>177</v>
      </c>
      <c r="S9" s="327"/>
      <c r="T9" s="327" t="s">
        <v>178</v>
      </c>
      <c r="U9" s="327"/>
      <c r="V9" s="327" t="s">
        <v>179</v>
      </c>
      <c r="W9" s="327"/>
      <c r="X9" s="327" t="s">
        <v>180</v>
      </c>
      <c r="Y9" s="327"/>
      <c r="Z9" s="327" t="s">
        <v>181</v>
      </c>
      <c r="AA9" s="327"/>
      <c r="AB9" s="327" t="s">
        <v>182</v>
      </c>
      <c r="AC9" s="327"/>
      <c r="AD9" s="327" t="s">
        <v>183</v>
      </c>
      <c r="AE9" s="327"/>
      <c r="AF9" s="328" t="s">
        <v>184</v>
      </c>
      <c r="AG9" s="329"/>
      <c r="AH9" s="326" t="s">
        <v>120</v>
      </c>
      <c r="AI9" s="326" t="s">
        <v>121</v>
      </c>
      <c r="AJ9" s="326" t="s">
        <v>190</v>
      </c>
      <c r="AK9" s="325" t="s">
        <v>191</v>
      </c>
      <c r="AL9" s="325" t="s">
        <v>192</v>
      </c>
      <c r="AM9" s="325" t="s">
        <v>193</v>
      </c>
      <c r="AN9" s="326" t="s">
        <v>156</v>
      </c>
      <c r="AO9" s="326" t="s">
        <v>194</v>
      </c>
      <c r="AP9" s="326" t="s">
        <v>195</v>
      </c>
      <c r="AQ9" s="326" t="s">
        <v>196</v>
      </c>
      <c r="AR9" s="314" t="s">
        <v>197</v>
      </c>
      <c r="AS9" s="314" t="s">
        <v>10</v>
      </c>
      <c r="AT9" s="314" t="s">
        <v>11</v>
      </c>
      <c r="AU9" s="314" t="s">
        <v>198</v>
      </c>
      <c r="AV9" s="314" t="s">
        <v>199</v>
      </c>
      <c r="AW9" s="314" t="s">
        <v>200</v>
      </c>
      <c r="AX9" s="314"/>
      <c r="AY9" s="314" t="s">
        <v>201</v>
      </c>
      <c r="AZ9" s="321" t="s">
        <v>202</v>
      </c>
      <c r="BA9" s="322"/>
      <c r="BB9" s="323" t="s">
        <v>203</v>
      </c>
      <c r="BC9" s="314" t="s">
        <v>204</v>
      </c>
      <c r="BD9" s="314" t="s">
        <v>12</v>
      </c>
      <c r="BE9" s="314" t="s">
        <v>205</v>
      </c>
      <c r="BF9" s="314" t="s">
        <v>206</v>
      </c>
      <c r="BG9" s="314" t="s">
        <v>207</v>
      </c>
      <c r="BH9" s="314" t="s">
        <v>203</v>
      </c>
    </row>
    <row r="10" spans="2:61" x14ac:dyDescent="0.25">
      <c r="B10" s="327"/>
      <c r="C10" s="334"/>
      <c r="D10" s="337"/>
      <c r="E10" s="340"/>
      <c r="F10" s="119" t="s">
        <v>1</v>
      </c>
      <c r="G10" s="119" t="s">
        <v>0</v>
      </c>
      <c r="H10" s="119" t="s">
        <v>12</v>
      </c>
      <c r="I10" s="119" t="s">
        <v>13</v>
      </c>
      <c r="J10" s="119" t="s">
        <v>12</v>
      </c>
      <c r="K10" s="119" t="s">
        <v>13</v>
      </c>
      <c r="L10" s="119" t="s">
        <v>12</v>
      </c>
      <c r="M10" s="119" t="s">
        <v>13</v>
      </c>
      <c r="N10" s="119" t="s">
        <v>12</v>
      </c>
      <c r="O10" s="119" t="s">
        <v>13</v>
      </c>
      <c r="P10" s="119" t="s">
        <v>12</v>
      </c>
      <c r="Q10" s="119" t="s">
        <v>13</v>
      </c>
      <c r="R10" s="119" t="s">
        <v>12</v>
      </c>
      <c r="S10" s="119" t="s">
        <v>13</v>
      </c>
      <c r="T10" s="119" t="s">
        <v>12</v>
      </c>
      <c r="U10" s="119" t="s">
        <v>13</v>
      </c>
      <c r="V10" s="119" t="s">
        <v>12</v>
      </c>
      <c r="W10" s="119" t="s">
        <v>13</v>
      </c>
      <c r="X10" s="119" t="s">
        <v>12</v>
      </c>
      <c r="Y10" s="119" t="s">
        <v>13</v>
      </c>
      <c r="Z10" s="119" t="s">
        <v>12</v>
      </c>
      <c r="AA10" s="119" t="s">
        <v>13</v>
      </c>
      <c r="AB10" s="119" t="s">
        <v>12</v>
      </c>
      <c r="AC10" s="119" t="s">
        <v>13</v>
      </c>
      <c r="AD10" s="119" t="s">
        <v>12</v>
      </c>
      <c r="AE10" s="119" t="s">
        <v>13</v>
      </c>
      <c r="AF10" s="119" t="s">
        <v>12</v>
      </c>
      <c r="AG10" s="119" t="s">
        <v>13</v>
      </c>
      <c r="AH10" s="326"/>
      <c r="AI10" s="326"/>
      <c r="AJ10" s="326"/>
      <c r="AK10" s="325"/>
      <c r="AL10" s="325"/>
      <c r="AM10" s="325"/>
      <c r="AN10" s="326"/>
      <c r="AO10" s="326"/>
      <c r="AP10" s="326"/>
      <c r="AQ10" s="326"/>
      <c r="AR10" s="314"/>
      <c r="AS10" s="314"/>
      <c r="AT10" s="314"/>
      <c r="AU10" s="314"/>
      <c r="AV10" s="314"/>
      <c r="AW10" s="120" t="s">
        <v>208</v>
      </c>
      <c r="AX10" s="120" t="s">
        <v>209</v>
      </c>
      <c r="AY10" s="314"/>
      <c r="AZ10" s="121" t="s">
        <v>208</v>
      </c>
      <c r="BA10" s="121" t="s">
        <v>209</v>
      </c>
      <c r="BB10" s="324"/>
      <c r="BC10" s="314"/>
      <c r="BD10" s="314"/>
      <c r="BE10" s="314"/>
      <c r="BF10" s="314"/>
      <c r="BG10" s="314"/>
      <c r="BH10" s="314"/>
    </row>
    <row r="11" spans="2:61" ht="24.75" customHeight="1" x14ac:dyDescent="0.25">
      <c r="B11" s="122">
        <v>1</v>
      </c>
      <c r="C11" s="34" t="s">
        <v>3</v>
      </c>
      <c r="D11" s="125">
        <v>179</v>
      </c>
      <c r="E11" s="2">
        <f>F11+G11</f>
        <v>748</v>
      </c>
      <c r="F11" s="125">
        <v>394</v>
      </c>
      <c r="G11" s="125">
        <v>354</v>
      </c>
      <c r="H11" s="125">
        <v>34</v>
      </c>
      <c r="I11" s="125">
        <v>36</v>
      </c>
      <c r="J11" s="125">
        <v>59</v>
      </c>
      <c r="K11" s="125">
        <v>41</v>
      </c>
      <c r="L11" s="125">
        <v>39</v>
      </c>
      <c r="M11" s="125">
        <v>35</v>
      </c>
      <c r="N11" s="125">
        <v>53</v>
      </c>
      <c r="O11" s="125">
        <v>33</v>
      </c>
      <c r="P11" s="125">
        <v>44</v>
      </c>
      <c r="Q11" s="125">
        <v>40</v>
      </c>
      <c r="R11" s="125">
        <v>30</v>
      </c>
      <c r="S11" s="125">
        <v>26</v>
      </c>
      <c r="T11" s="125">
        <v>22</v>
      </c>
      <c r="U11" s="125">
        <v>32</v>
      </c>
      <c r="V11" s="125">
        <v>24</v>
      </c>
      <c r="W11" s="125">
        <v>16</v>
      </c>
      <c r="X11" s="125">
        <v>22</v>
      </c>
      <c r="Y11" s="125">
        <v>27</v>
      </c>
      <c r="Z11" s="125">
        <v>19</v>
      </c>
      <c r="AA11" s="125">
        <v>11</v>
      </c>
      <c r="AB11" s="125">
        <v>7</v>
      </c>
      <c r="AC11" s="125">
        <v>18</v>
      </c>
      <c r="AD11" s="125">
        <v>14</v>
      </c>
      <c r="AE11" s="125">
        <v>13</v>
      </c>
      <c r="AF11" s="125">
        <v>27</v>
      </c>
      <c r="AG11" s="125">
        <v>26</v>
      </c>
      <c r="AH11" s="27">
        <v>300</v>
      </c>
      <c r="AI11" s="27">
        <v>121</v>
      </c>
      <c r="AJ11" s="27">
        <v>15</v>
      </c>
      <c r="AK11" s="27">
        <v>118</v>
      </c>
      <c r="AL11" s="27">
        <v>37</v>
      </c>
      <c r="AM11" s="27">
        <v>124</v>
      </c>
      <c r="AN11" s="27">
        <v>6</v>
      </c>
      <c r="AO11" s="27">
        <v>27</v>
      </c>
      <c r="AP11" s="27">
        <v>0</v>
      </c>
      <c r="AQ11" s="27">
        <v>0</v>
      </c>
      <c r="AR11" s="27">
        <v>9</v>
      </c>
      <c r="AS11" s="27">
        <v>1</v>
      </c>
      <c r="AT11" s="27">
        <v>0</v>
      </c>
      <c r="AU11" s="27">
        <v>13</v>
      </c>
      <c r="AV11" s="27">
        <v>146</v>
      </c>
      <c r="AW11" s="28">
        <v>0</v>
      </c>
      <c r="AX11" s="27">
        <v>0</v>
      </c>
      <c r="AY11" s="27">
        <v>7</v>
      </c>
      <c r="AZ11" s="27">
        <v>6</v>
      </c>
      <c r="BA11" s="27">
        <v>10</v>
      </c>
      <c r="BB11" s="17">
        <v>556</v>
      </c>
      <c r="BC11" s="27">
        <v>743</v>
      </c>
      <c r="BD11" s="27">
        <v>0</v>
      </c>
      <c r="BE11" s="27">
        <v>5</v>
      </c>
      <c r="BF11" s="27">
        <v>0</v>
      </c>
      <c r="BG11" s="27">
        <v>0</v>
      </c>
      <c r="BH11" s="27">
        <v>0</v>
      </c>
      <c r="BI11" s="124"/>
    </row>
    <row r="12" spans="2:61" ht="24.75" customHeight="1" x14ac:dyDescent="0.25">
      <c r="B12" s="122">
        <v>2</v>
      </c>
      <c r="C12" s="34" t="s">
        <v>4</v>
      </c>
      <c r="D12" s="125">
        <v>75</v>
      </c>
      <c r="E12" s="2">
        <f t="shared" ref="E12:E16" si="0">F12+G12</f>
        <v>270</v>
      </c>
      <c r="F12" s="125">
        <v>135</v>
      </c>
      <c r="G12" s="125">
        <v>135</v>
      </c>
      <c r="H12" s="125">
        <v>15</v>
      </c>
      <c r="I12" s="125">
        <v>18</v>
      </c>
      <c r="J12" s="125">
        <v>18</v>
      </c>
      <c r="K12" s="125">
        <v>11</v>
      </c>
      <c r="L12" s="125">
        <v>6</v>
      </c>
      <c r="M12" s="125">
        <v>16</v>
      </c>
      <c r="N12" s="125">
        <v>13</v>
      </c>
      <c r="O12" s="125">
        <v>9</v>
      </c>
      <c r="P12" s="125">
        <v>16</v>
      </c>
      <c r="Q12" s="125">
        <v>15</v>
      </c>
      <c r="R12" s="125">
        <v>17</v>
      </c>
      <c r="S12" s="125">
        <v>14</v>
      </c>
      <c r="T12" s="125">
        <v>8</v>
      </c>
      <c r="U12" s="125">
        <v>12</v>
      </c>
      <c r="V12" s="125">
        <v>5</v>
      </c>
      <c r="W12" s="125">
        <v>5</v>
      </c>
      <c r="X12" s="125">
        <v>5</v>
      </c>
      <c r="Y12" s="125">
        <v>8</v>
      </c>
      <c r="Z12" s="125">
        <v>6</v>
      </c>
      <c r="AA12" s="125">
        <v>7</v>
      </c>
      <c r="AB12" s="125">
        <v>10</v>
      </c>
      <c r="AC12" s="125">
        <v>4</v>
      </c>
      <c r="AD12" s="125">
        <v>5</v>
      </c>
      <c r="AE12" s="125">
        <v>6</v>
      </c>
      <c r="AF12" s="125">
        <v>11</v>
      </c>
      <c r="AG12" s="125">
        <v>10</v>
      </c>
      <c r="AH12" s="27">
        <v>29</v>
      </c>
      <c r="AI12" s="27">
        <v>28</v>
      </c>
      <c r="AJ12" s="27">
        <v>40</v>
      </c>
      <c r="AK12" s="27">
        <v>31</v>
      </c>
      <c r="AL12" s="27">
        <v>46</v>
      </c>
      <c r="AM12" s="27">
        <v>82</v>
      </c>
      <c r="AN12" s="27">
        <v>2</v>
      </c>
      <c r="AO12" s="27">
        <v>12</v>
      </c>
      <c r="AP12" s="27">
        <v>0</v>
      </c>
      <c r="AQ12" s="27">
        <v>0</v>
      </c>
      <c r="AR12" s="27">
        <v>3</v>
      </c>
      <c r="AS12" s="27">
        <v>1</v>
      </c>
      <c r="AT12" s="27">
        <v>0</v>
      </c>
      <c r="AU12" s="27">
        <v>2</v>
      </c>
      <c r="AV12" s="27">
        <v>133</v>
      </c>
      <c r="AW12" s="28">
        <v>0</v>
      </c>
      <c r="AX12" s="27">
        <v>0</v>
      </c>
      <c r="AY12" s="27">
        <v>10</v>
      </c>
      <c r="AZ12" s="27">
        <v>3</v>
      </c>
      <c r="BA12" s="27">
        <v>2</v>
      </c>
      <c r="BB12" s="17">
        <v>116</v>
      </c>
      <c r="BC12" s="27">
        <v>270</v>
      </c>
      <c r="BD12" s="27">
        <v>0</v>
      </c>
      <c r="BE12" s="27">
        <v>0</v>
      </c>
      <c r="BF12" s="27">
        <v>0</v>
      </c>
      <c r="BG12" s="27">
        <v>0</v>
      </c>
      <c r="BH12" s="27">
        <v>0</v>
      </c>
      <c r="BI12" s="124"/>
    </row>
    <row r="13" spans="2:61" ht="24.75" customHeight="1" x14ac:dyDescent="0.25">
      <c r="B13" s="122">
        <v>3</v>
      </c>
      <c r="C13" s="34" t="s">
        <v>5</v>
      </c>
      <c r="D13" s="125">
        <v>68</v>
      </c>
      <c r="E13" s="2">
        <f t="shared" si="0"/>
        <v>254</v>
      </c>
      <c r="F13" s="181">
        <v>134</v>
      </c>
      <c r="G13" s="181">
        <v>120</v>
      </c>
      <c r="H13" s="181">
        <v>14</v>
      </c>
      <c r="I13" s="181">
        <v>14</v>
      </c>
      <c r="J13" s="181">
        <v>19</v>
      </c>
      <c r="K13" s="181">
        <v>10</v>
      </c>
      <c r="L13" s="181">
        <v>18</v>
      </c>
      <c r="M13" s="181">
        <v>8</v>
      </c>
      <c r="N13" s="181">
        <v>10</v>
      </c>
      <c r="O13" s="181">
        <v>14</v>
      </c>
      <c r="P13" s="181">
        <v>9</v>
      </c>
      <c r="Q13" s="181">
        <v>11</v>
      </c>
      <c r="R13" s="181">
        <v>15</v>
      </c>
      <c r="S13" s="181">
        <v>11</v>
      </c>
      <c r="T13" s="181">
        <v>8</v>
      </c>
      <c r="U13" s="181">
        <v>6</v>
      </c>
      <c r="V13" s="181">
        <v>10</v>
      </c>
      <c r="W13" s="181">
        <v>9</v>
      </c>
      <c r="X13" s="181">
        <v>7</v>
      </c>
      <c r="Y13" s="181">
        <v>4</v>
      </c>
      <c r="Z13" s="181">
        <v>4</v>
      </c>
      <c r="AA13" s="181">
        <v>6</v>
      </c>
      <c r="AB13" s="181">
        <v>3</v>
      </c>
      <c r="AC13" s="181">
        <v>4</v>
      </c>
      <c r="AD13" s="181">
        <v>7</v>
      </c>
      <c r="AE13" s="181">
        <v>7</v>
      </c>
      <c r="AF13" s="181">
        <v>10</v>
      </c>
      <c r="AG13" s="181">
        <v>16</v>
      </c>
      <c r="AH13" s="27">
        <v>67</v>
      </c>
      <c r="AI13" s="27">
        <v>22</v>
      </c>
      <c r="AJ13" s="27">
        <v>7</v>
      </c>
      <c r="AK13" s="27">
        <v>42</v>
      </c>
      <c r="AL13" s="27">
        <v>23</v>
      </c>
      <c r="AM13" s="27">
        <v>79</v>
      </c>
      <c r="AN13" s="27">
        <v>1</v>
      </c>
      <c r="AO13" s="27">
        <v>13</v>
      </c>
      <c r="AP13" s="27">
        <v>0</v>
      </c>
      <c r="AQ13" s="27">
        <v>0</v>
      </c>
      <c r="AR13" s="27">
        <v>9</v>
      </c>
      <c r="AS13" s="27">
        <v>0</v>
      </c>
      <c r="AT13" s="27">
        <v>0</v>
      </c>
      <c r="AU13" s="27">
        <v>2</v>
      </c>
      <c r="AV13" s="27">
        <v>84</v>
      </c>
      <c r="AW13" s="28">
        <v>0</v>
      </c>
      <c r="AX13" s="27">
        <v>0</v>
      </c>
      <c r="AY13" s="27">
        <v>4</v>
      </c>
      <c r="AZ13" s="27">
        <v>7</v>
      </c>
      <c r="BA13" s="27">
        <v>0</v>
      </c>
      <c r="BB13" s="17">
        <v>148</v>
      </c>
      <c r="BC13" s="27">
        <v>254</v>
      </c>
      <c r="BD13" s="27">
        <v>0</v>
      </c>
      <c r="BE13" s="27">
        <v>0</v>
      </c>
      <c r="BF13" s="27">
        <v>0</v>
      </c>
      <c r="BG13" s="27">
        <v>0</v>
      </c>
      <c r="BH13" s="27">
        <v>0</v>
      </c>
      <c r="BI13" s="124"/>
    </row>
    <row r="14" spans="2:61" ht="24.75" customHeight="1" x14ac:dyDescent="0.25">
      <c r="B14" s="122">
        <v>4</v>
      </c>
      <c r="C14" s="34" t="s">
        <v>6</v>
      </c>
      <c r="D14" s="125">
        <v>74</v>
      </c>
      <c r="E14" s="2">
        <f t="shared" si="0"/>
        <v>286</v>
      </c>
      <c r="F14" s="125">
        <v>148</v>
      </c>
      <c r="G14" s="125">
        <v>138</v>
      </c>
      <c r="H14" s="125">
        <v>16</v>
      </c>
      <c r="I14" s="125">
        <v>15</v>
      </c>
      <c r="J14" s="125">
        <v>17</v>
      </c>
      <c r="K14" s="125">
        <v>14</v>
      </c>
      <c r="L14" s="125">
        <v>19</v>
      </c>
      <c r="M14" s="125">
        <v>12</v>
      </c>
      <c r="N14" s="125">
        <v>13</v>
      </c>
      <c r="O14" s="125">
        <v>14</v>
      </c>
      <c r="P14" s="125">
        <v>10</v>
      </c>
      <c r="Q14" s="125">
        <v>17</v>
      </c>
      <c r="R14" s="125">
        <v>12</v>
      </c>
      <c r="S14" s="125">
        <v>10</v>
      </c>
      <c r="T14" s="125">
        <v>15</v>
      </c>
      <c r="U14" s="125">
        <v>11</v>
      </c>
      <c r="V14" s="125">
        <v>9</v>
      </c>
      <c r="W14" s="125">
        <v>9</v>
      </c>
      <c r="X14" s="125">
        <v>11</v>
      </c>
      <c r="Y14" s="125">
        <v>8</v>
      </c>
      <c r="Z14" s="125">
        <v>6</v>
      </c>
      <c r="AA14" s="125">
        <v>3</v>
      </c>
      <c r="AB14" s="125">
        <v>6</v>
      </c>
      <c r="AC14" s="125">
        <v>9</v>
      </c>
      <c r="AD14" s="125">
        <v>3</v>
      </c>
      <c r="AE14" s="125">
        <v>5</v>
      </c>
      <c r="AF14" s="125">
        <v>11</v>
      </c>
      <c r="AG14" s="125">
        <v>11</v>
      </c>
      <c r="AH14" s="27">
        <v>57</v>
      </c>
      <c r="AI14" s="27">
        <v>30</v>
      </c>
      <c r="AJ14" s="27">
        <v>32</v>
      </c>
      <c r="AK14" s="27">
        <v>31</v>
      </c>
      <c r="AL14" s="27">
        <v>35</v>
      </c>
      <c r="AM14" s="27">
        <v>74</v>
      </c>
      <c r="AN14" s="27">
        <v>4</v>
      </c>
      <c r="AO14" s="27">
        <v>21</v>
      </c>
      <c r="AP14" s="27">
        <v>2</v>
      </c>
      <c r="AQ14" s="27">
        <v>0</v>
      </c>
      <c r="AR14" s="27">
        <v>12</v>
      </c>
      <c r="AS14" s="27">
        <v>1</v>
      </c>
      <c r="AT14" s="27">
        <v>0</v>
      </c>
      <c r="AU14" s="27">
        <v>3</v>
      </c>
      <c r="AV14" s="27">
        <v>119</v>
      </c>
      <c r="AW14" s="28">
        <v>0</v>
      </c>
      <c r="AX14" s="27">
        <v>0</v>
      </c>
      <c r="AY14" s="27">
        <v>3</v>
      </c>
      <c r="AZ14" s="27">
        <v>2</v>
      </c>
      <c r="BA14" s="27">
        <v>5</v>
      </c>
      <c r="BB14" s="17">
        <v>141</v>
      </c>
      <c r="BC14" s="27">
        <v>286</v>
      </c>
      <c r="BD14" s="27">
        <v>0</v>
      </c>
      <c r="BE14" s="27">
        <v>0</v>
      </c>
      <c r="BF14" s="27">
        <v>0</v>
      </c>
      <c r="BG14" s="27">
        <v>0</v>
      </c>
      <c r="BH14" s="27">
        <v>0</v>
      </c>
      <c r="BI14" s="124"/>
    </row>
    <row r="15" spans="2:61" ht="25.5" customHeight="1" x14ac:dyDescent="0.25">
      <c r="B15" s="122">
        <v>5</v>
      </c>
      <c r="C15" s="34" t="s">
        <v>7</v>
      </c>
      <c r="D15" s="181">
        <v>104</v>
      </c>
      <c r="E15" s="187">
        <f>F15+G15</f>
        <v>437</v>
      </c>
      <c r="F15" s="181">
        <v>241</v>
      </c>
      <c r="G15" s="181">
        <v>196</v>
      </c>
      <c r="H15" s="181">
        <v>24</v>
      </c>
      <c r="I15" s="181">
        <v>19</v>
      </c>
      <c r="J15" s="181">
        <v>25</v>
      </c>
      <c r="K15" s="181">
        <v>26</v>
      </c>
      <c r="L15" s="181">
        <v>23</v>
      </c>
      <c r="M15" s="181">
        <v>18</v>
      </c>
      <c r="N15" s="181">
        <v>25</v>
      </c>
      <c r="O15" s="181">
        <v>20</v>
      </c>
      <c r="P15" s="181">
        <v>34</v>
      </c>
      <c r="Q15" s="181">
        <v>23</v>
      </c>
      <c r="R15" s="181">
        <v>20</v>
      </c>
      <c r="S15" s="181">
        <v>16</v>
      </c>
      <c r="T15" s="181">
        <v>25</v>
      </c>
      <c r="U15" s="181">
        <v>12</v>
      </c>
      <c r="V15" s="181">
        <v>13</v>
      </c>
      <c r="W15" s="181">
        <v>15</v>
      </c>
      <c r="X15" s="181">
        <v>11</v>
      </c>
      <c r="Y15" s="181">
        <v>10</v>
      </c>
      <c r="Z15" s="181">
        <v>4</v>
      </c>
      <c r="AA15" s="181">
        <v>5</v>
      </c>
      <c r="AB15" s="181">
        <v>11</v>
      </c>
      <c r="AC15" s="181">
        <v>11</v>
      </c>
      <c r="AD15" s="181">
        <v>8</v>
      </c>
      <c r="AE15" s="181">
        <v>4</v>
      </c>
      <c r="AF15" s="181">
        <v>18</v>
      </c>
      <c r="AG15" s="181">
        <v>17</v>
      </c>
      <c r="AH15" s="27">
        <v>207</v>
      </c>
      <c r="AI15" s="27">
        <v>39</v>
      </c>
      <c r="AJ15" s="27">
        <v>5</v>
      </c>
      <c r="AK15" s="27">
        <v>64</v>
      </c>
      <c r="AL15" s="27">
        <v>37</v>
      </c>
      <c r="AM15" s="27">
        <v>67</v>
      </c>
      <c r="AN15" s="27">
        <v>1</v>
      </c>
      <c r="AO15" s="27">
        <v>17</v>
      </c>
      <c r="AP15" s="27">
        <v>0</v>
      </c>
      <c r="AQ15" s="27">
        <v>0</v>
      </c>
      <c r="AR15" s="27">
        <v>5</v>
      </c>
      <c r="AS15" s="27">
        <v>0</v>
      </c>
      <c r="AT15" s="27">
        <v>1</v>
      </c>
      <c r="AU15" s="27">
        <v>5</v>
      </c>
      <c r="AV15" s="27">
        <v>75</v>
      </c>
      <c r="AW15" s="28">
        <v>0</v>
      </c>
      <c r="AX15" s="27">
        <v>0</v>
      </c>
      <c r="AY15" s="27">
        <v>7</v>
      </c>
      <c r="AZ15" s="27">
        <v>11</v>
      </c>
      <c r="BA15" s="27">
        <v>7</v>
      </c>
      <c r="BB15" s="17">
        <v>326</v>
      </c>
      <c r="BC15" s="27">
        <v>425</v>
      </c>
      <c r="BD15" s="27">
        <v>0</v>
      </c>
      <c r="BE15" s="27">
        <v>12</v>
      </c>
      <c r="BF15" s="27">
        <v>0</v>
      </c>
      <c r="BG15" s="27">
        <v>0</v>
      </c>
      <c r="BH15" s="27">
        <v>0</v>
      </c>
      <c r="BI15" s="124"/>
    </row>
    <row r="16" spans="2:61" ht="24.75" customHeight="1" x14ac:dyDescent="0.25">
      <c r="B16" s="122">
        <v>6</v>
      </c>
      <c r="C16" s="34" t="s">
        <v>185</v>
      </c>
      <c r="D16" s="181">
        <v>36</v>
      </c>
      <c r="E16" s="187">
        <f t="shared" si="0"/>
        <v>125</v>
      </c>
      <c r="F16" s="181">
        <v>74</v>
      </c>
      <c r="G16" s="181">
        <v>51</v>
      </c>
      <c r="H16" s="181">
        <v>8</v>
      </c>
      <c r="I16" s="181">
        <v>5</v>
      </c>
      <c r="J16" s="181">
        <v>4</v>
      </c>
      <c r="K16" s="181">
        <v>5</v>
      </c>
      <c r="L16" s="181">
        <v>8</v>
      </c>
      <c r="M16" s="181">
        <v>2</v>
      </c>
      <c r="N16" s="181">
        <v>8</v>
      </c>
      <c r="O16" s="181">
        <v>3</v>
      </c>
      <c r="P16" s="181">
        <v>7</v>
      </c>
      <c r="Q16" s="181">
        <v>7</v>
      </c>
      <c r="R16" s="181">
        <v>11</v>
      </c>
      <c r="S16" s="181">
        <v>12</v>
      </c>
      <c r="T16" s="181">
        <v>3</v>
      </c>
      <c r="U16" s="181">
        <v>0</v>
      </c>
      <c r="V16" s="181">
        <v>6</v>
      </c>
      <c r="W16" s="181">
        <v>2</v>
      </c>
      <c r="X16" s="181">
        <v>3</v>
      </c>
      <c r="Y16" s="181">
        <v>1</v>
      </c>
      <c r="Z16" s="181">
        <v>2</v>
      </c>
      <c r="AA16" s="181">
        <v>3</v>
      </c>
      <c r="AB16" s="181">
        <v>5</v>
      </c>
      <c r="AC16" s="181">
        <v>2</v>
      </c>
      <c r="AD16" s="181">
        <v>1</v>
      </c>
      <c r="AE16" s="181">
        <v>0</v>
      </c>
      <c r="AF16" s="181">
        <v>8</v>
      </c>
      <c r="AG16" s="181">
        <v>9</v>
      </c>
      <c r="AH16" s="27">
        <v>59</v>
      </c>
      <c r="AI16" s="27">
        <v>7</v>
      </c>
      <c r="AJ16" s="27">
        <v>2</v>
      </c>
      <c r="AK16" s="27">
        <v>15</v>
      </c>
      <c r="AL16" s="27">
        <v>10</v>
      </c>
      <c r="AM16" s="27">
        <v>25</v>
      </c>
      <c r="AN16" s="27">
        <v>2</v>
      </c>
      <c r="AO16" s="27">
        <v>5</v>
      </c>
      <c r="AP16" s="27">
        <v>0</v>
      </c>
      <c r="AQ16" s="27">
        <v>0</v>
      </c>
      <c r="AR16" s="27">
        <v>2</v>
      </c>
      <c r="AS16" s="27">
        <v>0</v>
      </c>
      <c r="AT16" s="27">
        <v>0</v>
      </c>
      <c r="AU16" s="27">
        <v>4</v>
      </c>
      <c r="AV16" s="27">
        <v>22</v>
      </c>
      <c r="AW16" s="28">
        <v>0</v>
      </c>
      <c r="AX16" s="27">
        <v>0</v>
      </c>
      <c r="AY16" s="27">
        <v>2</v>
      </c>
      <c r="AZ16" s="27">
        <v>0</v>
      </c>
      <c r="BA16" s="27">
        <v>0</v>
      </c>
      <c r="BB16" s="17">
        <v>95</v>
      </c>
      <c r="BC16" s="27">
        <v>125</v>
      </c>
      <c r="BD16" s="27">
        <v>0</v>
      </c>
      <c r="BE16" s="27">
        <v>0</v>
      </c>
      <c r="BF16" s="27">
        <v>0</v>
      </c>
      <c r="BG16" s="27">
        <v>0</v>
      </c>
      <c r="BH16" s="27">
        <v>0</v>
      </c>
      <c r="BI16" s="124"/>
    </row>
    <row r="17" spans="2:62" ht="22.5" customHeight="1" x14ac:dyDescent="0.25">
      <c r="B17" s="315" t="s">
        <v>2</v>
      </c>
      <c r="C17" s="315"/>
      <c r="D17" s="316">
        <f>SUM(D11:D16)</f>
        <v>536</v>
      </c>
      <c r="E17" s="316">
        <f>SUM(E11:E16)</f>
        <v>2120</v>
      </c>
      <c r="F17" s="123">
        <f t="shared" ref="F17:AG17" si="1">SUM(F11:F16)</f>
        <v>1126</v>
      </c>
      <c r="G17" s="123">
        <f t="shared" si="1"/>
        <v>994</v>
      </c>
      <c r="H17" s="123">
        <f t="shared" si="1"/>
        <v>111</v>
      </c>
      <c r="I17" s="123">
        <f t="shared" si="1"/>
        <v>107</v>
      </c>
      <c r="J17" s="123">
        <f t="shared" si="1"/>
        <v>142</v>
      </c>
      <c r="K17" s="123">
        <f t="shared" si="1"/>
        <v>107</v>
      </c>
      <c r="L17" s="123">
        <f t="shared" si="1"/>
        <v>113</v>
      </c>
      <c r="M17" s="123">
        <f t="shared" si="1"/>
        <v>91</v>
      </c>
      <c r="N17" s="123">
        <f t="shared" si="1"/>
        <v>122</v>
      </c>
      <c r="O17" s="123">
        <f t="shared" si="1"/>
        <v>93</v>
      </c>
      <c r="P17" s="123">
        <f t="shared" si="1"/>
        <v>120</v>
      </c>
      <c r="Q17" s="123">
        <f t="shared" si="1"/>
        <v>113</v>
      </c>
      <c r="R17" s="123">
        <f t="shared" si="1"/>
        <v>105</v>
      </c>
      <c r="S17" s="123">
        <f t="shared" si="1"/>
        <v>89</v>
      </c>
      <c r="T17" s="123">
        <f t="shared" si="1"/>
        <v>81</v>
      </c>
      <c r="U17" s="123">
        <f t="shared" si="1"/>
        <v>73</v>
      </c>
      <c r="V17" s="123">
        <f t="shared" si="1"/>
        <v>67</v>
      </c>
      <c r="W17" s="123">
        <f t="shared" si="1"/>
        <v>56</v>
      </c>
      <c r="X17" s="123">
        <f t="shared" si="1"/>
        <v>59</v>
      </c>
      <c r="Y17" s="123">
        <f t="shared" si="1"/>
        <v>58</v>
      </c>
      <c r="Z17" s="123">
        <f t="shared" si="1"/>
        <v>41</v>
      </c>
      <c r="AA17" s="123">
        <f t="shared" si="1"/>
        <v>35</v>
      </c>
      <c r="AB17" s="123">
        <f t="shared" si="1"/>
        <v>42</v>
      </c>
      <c r="AC17" s="123">
        <f t="shared" si="1"/>
        <v>48</v>
      </c>
      <c r="AD17" s="123">
        <f t="shared" si="1"/>
        <v>38</v>
      </c>
      <c r="AE17" s="123">
        <f t="shared" si="1"/>
        <v>35</v>
      </c>
      <c r="AF17" s="123">
        <f t="shared" si="1"/>
        <v>85</v>
      </c>
      <c r="AG17" s="123">
        <f t="shared" si="1"/>
        <v>89</v>
      </c>
      <c r="AH17" s="119">
        <f>SUM(AH11:AH16)</f>
        <v>719</v>
      </c>
      <c r="AI17" s="119">
        <f t="shared" ref="AI17:BH17" si="2">SUM(AI11:AI16)</f>
        <v>247</v>
      </c>
      <c r="AJ17" s="119">
        <f t="shared" si="2"/>
        <v>101</v>
      </c>
      <c r="AK17" s="119">
        <f t="shared" si="2"/>
        <v>301</v>
      </c>
      <c r="AL17" s="119">
        <f t="shared" si="2"/>
        <v>188</v>
      </c>
      <c r="AM17" s="119">
        <f t="shared" si="2"/>
        <v>451</v>
      </c>
      <c r="AN17" s="119">
        <f t="shared" si="2"/>
        <v>16</v>
      </c>
      <c r="AO17" s="119">
        <f t="shared" si="2"/>
        <v>95</v>
      </c>
      <c r="AP17" s="119">
        <f t="shared" si="2"/>
        <v>2</v>
      </c>
      <c r="AQ17" s="119">
        <f t="shared" si="2"/>
        <v>0</v>
      </c>
      <c r="AR17" s="119">
        <f t="shared" si="2"/>
        <v>40</v>
      </c>
      <c r="AS17" s="119">
        <f t="shared" si="2"/>
        <v>3</v>
      </c>
      <c r="AT17" s="119">
        <f t="shared" si="2"/>
        <v>1</v>
      </c>
      <c r="AU17" s="119">
        <f t="shared" si="2"/>
        <v>29</v>
      </c>
      <c r="AV17" s="119">
        <f t="shared" si="2"/>
        <v>579</v>
      </c>
      <c r="AW17" s="119">
        <f t="shared" si="2"/>
        <v>0</v>
      </c>
      <c r="AX17" s="119">
        <f t="shared" si="2"/>
        <v>0</v>
      </c>
      <c r="AY17" s="119">
        <f t="shared" si="2"/>
        <v>33</v>
      </c>
      <c r="AZ17" s="119">
        <f t="shared" si="2"/>
        <v>29</v>
      </c>
      <c r="BA17" s="119">
        <f>SUM(BA11:BA16)</f>
        <v>24</v>
      </c>
      <c r="BB17" s="119">
        <f t="shared" ref="BB17" si="3">SUM(BB11:BB16)</f>
        <v>1382</v>
      </c>
      <c r="BC17" s="119">
        <f t="shared" si="2"/>
        <v>2103</v>
      </c>
      <c r="BD17" s="119">
        <f t="shared" si="2"/>
        <v>0</v>
      </c>
      <c r="BE17" s="119">
        <f t="shared" si="2"/>
        <v>17</v>
      </c>
      <c r="BF17" s="119">
        <f t="shared" si="2"/>
        <v>0</v>
      </c>
      <c r="BG17" s="119">
        <f t="shared" si="2"/>
        <v>0</v>
      </c>
      <c r="BH17" s="119">
        <f t="shared" si="2"/>
        <v>0</v>
      </c>
      <c r="BJ17" s="55"/>
    </row>
    <row r="18" spans="2:62" ht="24" customHeight="1" x14ac:dyDescent="0.25">
      <c r="B18" s="318" t="s">
        <v>2</v>
      </c>
      <c r="C18" s="318"/>
      <c r="D18" s="317"/>
      <c r="E18" s="317"/>
      <c r="F18" s="319">
        <f>SUM(F17:G17)</f>
        <v>2120</v>
      </c>
      <c r="G18" s="319"/>
      <c r="H18" s="320">
        <f>SUM(H17:AG17)</f>
        <v>2120</v>
      </c>
      <c r="I18" s="320"/>
      <c r="J18" s="320"/>
      <c r="K18" s="320"/>
      <c r="L18" s="320"/>
      <c r="M18" s="320"/>
      <c r="N18" s="320"/>
      <c r="O18" s="320"/>
      <c r="P18" s="320"/>
      <c r="Q18" s="320"/>
      <c r="R18" s="320"/>
      <c r="S18" s="320"/>
      <c r="T18" s="320"/>
      <c r="U18" s="320"/>
      <c r="V18" s="320"/>
      <c r="W18" s="320"/>
      <c r="X18" s="320"/>
      <c r="Y18" s="320"/>
      <c r="Z18" s="320"/>
      <c r="AA18" s="320"/>
      <c r="AB18" s="320"/>
      <c r="AC18" s="320"/>
      <c r="AD18" s="320"/>
      <c r="AE18" s="320"/>
      <c r="AF18" s="320"/>
      <c r="AG18" s="320"/>
      <c r="AH18" s="233">
        <f>SUM(AH17:AQ17)</f>
        <v>2120</v>
      </c>
      <c r="AI18" s="233"/>
      <c r="AJ18" s="233"/>
      <c r="AK18" s="233"/>
      <c r="AL18" s="233"/>
      <c r="AM18" s="233"/>
      <c r="AN18" s="233"/>
      <c r="AO18" s="233"/>
      <c r="AP18" s="233"/>
      <c r="AQ18" s="233"/>
      <c r="AR18" s="310">
        <f>SUM(AR17:BB17)</f>
        <v>2120</v>
      </c>
      <c r="AS18" s="310"/>
      <c r="AT18" s="310"/>
      <c r="AU18" s="310"/>
      <c r="AV18" s="310"/>
      <c r="AW18" s="310"/>
      <c r="AX18" s="310"/>
      <c r="AY18" s="310"/>
      <c r="AZ18" s="310"/>
      <c r="BA18" s="310"/>
      <c r="BB18" s="310"/>
      <c r="BC18" s="311">
        <f>SUM(BC17:BH17)</f>
        <v>2120</v>
      </c>
      <c r="BD18" s="312"/>
      <c r="BE18" s="312"/>
      <c r="BF18" s="312"/>
      <c r="BG18" s="312"/>
      <c r="BH18" s="313"/>
    </row>
    <row r="19" spans="2:62" ht="15.75" x14ac:dyDescent="0.25">
      <c r="AV19" s="100"/>
    </row>
    <row r="20" spans="2:62" ht="15.75" x14ac:dyDescent="0.25">
      <c r="AV20" s="100"/>
    </row>
    <row r="21" spans="2:62" ht="15.75" x14ac:dyDescent="0.25">
      <c r="D21" s="211" t="s">
        <v>418</v>
      </c>
      <c r="E21" s="211"/>
      <c r="F21" s="211"/>
      <c r="G21" s="211"/>
      <c r="H21" s="211"/>
    </row>
    <row r="22" spans="2:62" ht="15.75" x14ac:dyDescent="0.25">
      <c r="D22" s="211" t="s">
        <v>144</v>
      </c>
      <c r="E22" s="211"/>
      <c r="F22" s="211"/>
      <c r="G22" s="211"/>
      <c r="H22" s="211"/>
      <c r="Y22" s="211" t="s">
        <v>146</v>
      </c>
      <c r="Z22" s="211"/>
      <c r="AA22" s="211"/>
      <c r="AB22" s="211"/>
      <c r="AC22" s="211"/>
      <c r="AD22" s="211"/>
      <c r="AE22" s="211"/>
      <c r="AF22" s="211"/>
      <c r="AU22" s="211" t="s">
        <v>419</v>
      </c>
      <c r="AV22" s="211"/>
      <c r="AW22" s="211"/>
      <c r="AX22" s="211"/>
      <c r="AY22" s="211"/>
      <c r="AZ22" s="211"/>
      <c r="BA22" s="211"/>
      <c r="BB22" s="211"/>
    </row>
    <row r="23" spans="2:62" ht="45.75" customHeight="1" x14ac:dyDescent="0.35">
      <c r="D23" s="212"/>
      <c r="E23" s="212"/>
      <c r="F23" s="212"/>
      <c r="O23" s="129"/>
      <c r="P23" s="129"/>
      <c r="Q23" s="309"/>
      <c r="R23" s="309"/>
      <c r="S23" s="309"/>
      <c r="T23" s="309"/>
      <c r="U23" s="309"/>
      <c r="V23" s="309"/>
      <c r="W23" s="307"/>
      <c r="X23" s="307"/>
      <c r="Y23" s="307"/>
      <c r="Z23" s="307"/>
      <c r="AA23" s="307"/>
      <c r="AB23" s="307"/>
      <c r="AC23" s="307"/>
      <c r="AD23" s="307"/>
      <c r="AE23" s="307"/>
      <c r="AF23" s="307"/>
      <c r="AG23" s="307"/>
      <c r="AH23" s="129"/>
      <c r="AV23" s="308" t="s">
        <v>420</v>
      </c>
      <c r="AW23" s="289"/>
      <c r="AX23" s="289"/>
      <c r="AY23" s="289"/>
      <c r="AZ23" s="289"/>
      <c r="BA23" s="289"/>
    </row>
    <row r="24" spans="2:62" ht="18.75" customHeight="1" x14ac:dyDescent="0.25">
      <c r="D24" s="211" t="s">
        <v>164</v>
      </c>
      <c r="E24" s="211"/>
      <c r="F24" s="211"/>
      <c r="G24" s="211"/>
      <c r="H24" s="211"/>
      <c r="O24" s="129"/>
      <c r="P24" s="129"/>
      <c r="Q24" s="126"/>
      <c r="R24" s="126"/>
      <c r="S24" s="126"/>
      <c r="T24" s="126"/>
      <c r="U24" s="126"/>
      <c r="V24" s="126"/>
      <c r="W24" s="126"/>
      <c r="X24" s="126"/>
      <c r="Y24" s="211" t="s">
        <v>150</v>
      </c>
      <c r="Z24" s="211"/>
      <c r="AA24" s="211"/>
      <c r="AB24" s="211"/>
      <c r="AC24" s="211"/>
      <c r="AD24" s="211"/>
      <c r="AE24" s="211"/>
      <c r="AF24" s="211"/>
      <c r="AG24" s="129"/>
      <c r="AH24" s="129"/>
      <c r="AU24" s="211" t="s">
        <v>422</v>
      </c>
      <c r="AV24" s="211"/>
      <c r="AW24" s="211"/>
      <c r="AX24" s="211"/>
      <c r="AY24" s="211"/>
      <c r="AZ24" s="211"/>
      <c r="BA24" s="211"/>
      <c r="BB24" s="211"/>
    </row>
    <row r="25" spans="2:62" ht="15.75" x14ac:dyDescent="0.25">
      <c r="D25" s="211" t="s">
        <v>163</v>
      </c>
      <c r="E25" s="211"/>
      <c r="F25" s="211"/>
      <c r="G25" s="211"/>
      <c r="H25" s="211"/>
      <c r="O25" s="77"/>
      <c r="P25" s="127"/>
      <c r="Q25" s="100"/>
      <c r="R25" s="100"/>
      <c r="S25" s="100"/>
      <c r="T25" s="100"/>
      <c r="U25" s="100"/>
      <c r="V25" s="100"/>
      <c r="W25" s="100"/>
      <c r="X25" s="211" t="s">
        <v>147</v>
      </c>
      <c r="Y25" s="211"/>
      <c r="Z25" s="211"/>
      <c r="AA25" s="211"/>
      <c r="AB25" s="211"/>
      <c r="AC25" s="211"/>
      <c r="AD25" s="211"/>
      <c r="AE25" s="211"/>
      <c r="AF25" s="211"/>
      <c r="AG25" s="100"/>
      <c r="AT25" s="211" t="s">
        <v>421</v>
      </c>
      <c r="AU25" s="211"/>
      <c r="AV25" s="211"/>
      <c r="AW25" s="211"/>
      <c r="AX25" s="211"/>
      <c r="AY25" s="211"/>
      <c r="AZ25" s="211"/>
      <c r="BA25" s="211"/>
      <c r="BB25" s="211"/>
      <c r="BC25" s="211"/>
    </row>
    <row r="26" spans="2:62" ht="15.75" x14ac:dyDescent="0.25">
      <c r="O26" s="77"/>
      <c r="P26" s="127"/>
      <c r="Q26" s="100"/>
      <c r="R26" s="100"/>
      <c r="S26" s="100"/>
      <c r="T26" s="100"/>
      <c r="U26" s="100"/>
      <c r="V26" s="100"/>
      <c r="W26" s="100"/>
      <c r="X26" s="100"/>
      <c r="Y26" s="100"/>
      <c r="Z26" s="100"/>
      <c r="AA26" s="100"/>
      <c r="AB26" s="100"/>
      <c r="AC26" s="100"/>
      <c r="AD26" s="100"/>
      <c r="AE26" s="100"/>
      <c r="AF26" s="100"/>
      <c r="AG26" s="100"/>
    </row>
    <row r="27" spans="2:62" ht="15.75" x14ac:dyDescent="0.25">
      <c r="O27" s="77"/>
      <c r="P27" s="127"/>
      <c r="Q27" s="100"/>
      <c r="R27" s="100"/>
      <c r="S27" s="100"/>
      <c r="T27" s="100"/>
      <c r="U27" s="100"/>
      <c r="V27" s="100"/>
      <c r="W27" s="100"/>
      <c r="X27" s="100"/>
      <c r="Y27" s="100"/>
      <c r="Z27" s="100"/>
      <c r="AA27" s="100"/>
      <c r="AB27" s="100"/>
      <c r="AC27" s="100"/>
      <c r="AD27" s="100"/>
      <c r="AE27" s="100"/>
      <c r="AF27" s="100"/>
      <c r="AG27" s="100"/>
    </row>
    <row r="28" spans="2:62" ht="15.75" x14ac:dyDescent="0.25">
      <c r="O28" s="77"/>
      <c r="P28" s="127"/>
      <c r="Q28" s="100"/>
      <c r="R28" s="100"/>
      <c r="S28" s="100"/>
      <c r="T28" s="100"/>
      <c r="U28" s="100"/>
      <c r="V28" s="100"/>
      <c r="W28" s="100"/>
      <c r="X28" s="100"/>
      <c r="Y28" s="100"/>
      <c r="Z28" s="100"/>
      <c r="AA28" s="100"/>
      <c r="AB28" s="100"/>
      <c r="AC28" s="100"/>
      <c r="AD28" s="100"/>
      <c r="AE28" s="100"/>
      <c r="AF28" s="100"/>
      <c r="AG28" s="100"/>
    </row>
    <row r="29" spans="2:62" ht="15.75" x14ac:dyDescent="0.25">
      <c r="O29" s="77"/>
      <c r="P29" s="128"/>
      <c r="Q29" s="100"/>
      <c r="R29" s="100"/>
      <c r="S29" s="100"/>
      <c r="T29" s="100"/>
      <c r="U29" s="100"/>
      <c r="V29" s="100"/>
      <c r="W29" s="100"/>
      <c r="X29" s="100"/>
      <c r="Y29" s="100"/>
      <c r="Z29" s="100"/>
      <c r="AA29" s="100"/>
      <c r="AB29" s="100"/>
      <c r="AC29" s="100"/>
      <c r="AD29" s="100"/>
      <c r="AE29" s="100"/>
      <c r="AF29" s="100"/>
      <c r="AG29" s="100"/>
    </row>
    <row r="30" spans="2:62" ht="15.75" x14ac:dyDescent="0.25">
      <c r="O30" s="77"/>
      <c r="P30" s="127"/>
      <c r="Q30" s="100"/>
      <c r="R30" s="100"/>
      <c r="S30" s="100"/>
      <c r="T30" s="100"/>
      <c r="U30" s="100"/>
      <c r="V30" s="100"/>
      <c r="W30" s="100"/>
      <c r="X30" s="100"/>
      <c r="Y30" s="100"/>
      <c r="Z30" s="100"/>
      <c r="AA30" s="100"/>
      <c r="AB30" s="100"/>
      <c r="AC30" s="100"/>
      <c r="AD30" s="100"/>
      <c r="AE30" s="100"/>
      <c r="AF30" s="100"/>
      <c r="AG30" s="100"/>
    </row>
    <row r="31" spans="2:62" ht="15.75" x14ac:dyDescent="0.25">
      <c r="O31" s="57"/>
      <c r="P31" s="57"/>
      <c r="Q31" s="77"/>
      <c r="R31" s="77"/>
      <c r="S31" s="77"/>
      <c r="T31" s="77"/>
      <c r="U31" s="77"/>
      <c r="V31" s="77"/>
      <c r="W31" s="77"/>
      <c r="X31" s="77"/>
      <c r="Y31" s="77"/>
      <c r="Z31" s="77"/>
      <c r="AA31" s="77"/>
      <c r="AB31" s="77"/>
      <c r="AC31" s="77"/>
      <c r="AD31" s="77"/>
      <c r="AE31" s="77"/>
      <c r="AF31" s="77"/>
      <c r="AG31" s="77"/>
      <c r="AH31" s="77"/>
    </row>
    <row r="32" spans="2:62" ht="15.75" x14ac:dyDescent="0.25">
      <c r="O32" s="57"/>
      <c r="P32" s="57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100"/>
    </row>
  </sheetData>
  <mergeCells count="74">
    <mergeCell ref="P9:Q9"/>
    <mergeCell ref="B5:BH5"/>
    <mergeCell ref="B8:B10"/>
    <mergeCell ref="C8:C10"/>
    <mergeCell ref="D8:D10"/>
    <mergeCell ref="E8:E10"/>
    <mergeCell ref="F8:G8"/>
    <mergeCell ref="H8:AG8"/>
    <mergeCell ref="AH8:AQ8"/>
    <mergeCell ref="AR8:BB8"/>
    <mergeCell ref="BC8:BH8"/>
    <mergeCell ref="F9:G9"/>
    <mergeCell ref="H9:I9"/>
    <mergeCell ref="J9:K9"/>
    <mergeCell ref="L9:M9"/>
    <mergeCell ref="N9:O9"/>
    <mergeCell ref="AK9:AK10"/>
    <mergeCell ref="R9:S9"/>
    <mergeCell ref="T9:U9"/>
    <mergeCell ref="V9:W9"/>
    <mergeCell ref="X9:Y9"/>
    <mergeCell ref="Z9:AA9"/>
    <mergeCell ref="AB9:AC9"/>
    <mergeCell ref="AD9:AE9"/>
    <mergeCell ref="AF9:AG9"/>
    <mergeCell ref="AH9:AH10"/>
    <mergeCell ref="AI9:AI10"/>
    <mergeCell ref="AJ9:AJ10"/>
    <mergeCell ref="AW9:AX9"/>
    <mergeCell ref="AL9:AL10"/>
    <mergeCell ref="AM9:AM10"/>
    <mergeCell ref="AN9:AN10"/>
    <mergeCell ref="AO9:AO10"/>
    <mergeCell ref="AP9:AP10"/>
    <mergeCell ref="AQ9:AQ10"/>
    <mergeCell ref="AR9:AR10"/>
    <mergeCell ref="AS9:AS10"/>
    <mergeCell ref="AT9:AT10"/>
    <mergeCell ref="AU9:AU10"/>
    <mergeCell ref="AV9:AV10"/>
    <mergeCell ref="BF9:BF10"/>
    <mergeCell ref="BG9:BG10"/>
    <mergeCell ref="BH9:BH10"/>
    <mergeCell ref="B17:C17"/>
    <mergeCell ref="D17:D18"/>
    <mergeCell ref="E17:E18"/>
    <mergeCell ref="B18:C18"/>
    <mergeCell ref="F18:G18"/>
    <mergeCell ref="H18:AG18"/>
    <mergeCell ref="AH18:AQ18"/>
    <mergeCell ref="AY9:AY10"/>
    <mergeCell ref="AZ9:BA9"/>
    <mergeCell ref="BB9:BB10"/>
    <mergeCell ref="BC9:BC10"/>
    <mergeCell ref="BD9:BD10"/>
    <mergeCell ref="BE9:BE10"/>
    <mergeCell ref="AR18:BB18"/>
    <mergeCell ref="BC18:BH18"/>
    <mergeCell ref="D21:H21"/>
    <mergeCell ref="D22:H22"/>
    <mergeCell ref="D23:F23"/>
    <mergeCell ref="AU22:BB22"/>
    <mergeCell ref="Y22:AF22"/>
    <mergeCell ref="Y24:AF24"/>
    <mergeCell ref="X25:AF25"/>
    <mergeCell ref="W23:AG23"/>
    <mergeCell ref="AT25:BC25"/>
    <mergeCell ref="D25:H25"/>
    <mergeCell ref="AV23:BA23"/>
    <mergeCell ref="AU24:BB24"/>
    <mergeCell ref="D24:H24"/>
    <mergeCell ref="Q23:R23"/>
    <mergeCell ref="S23:T23"/>
    <mergeCell ref="U23:V23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Z35"/>
  <sheetViews>
    <sheetView zoomScale="80" zoomScaleNormal="80" workbookViewId="0">
      <selection activeCell="E18" sqref="E18:H18"/>
    </sheetView>
  </sheetViews>
  <sheetFormatPr defaultRowHeight="15" x14ac:dyDescent="0.25"/>
  <cols>
    <col min="3" max="3" width="5.85546875" customWidth="1"/>
    <col min="4" max="4" width="12.140625" customWidth="1"/>
    <col min="7" max="7" width="9.5703125" customWidth="1"/>
    <col min="25" max="25" width="10.5703125" bestFit="1" customWidth="1"/>
  </cols>
  <sheetData>
    <row r="3" spans="2:26" ht="102.75" customHeight="1" x14ac:dyDescent="0.25">
      <c r="C3" s="204"/>
      <c r="D3" s="204"/>
      <c r="E3" s="204"/>
      <c r="F3" s="204"/>
      <c r="G3" s="204"/>
      <c r="H3" s="204"/>
      <c r="I3" s="204"/>
      <c r="J3" s="204"/>
      <c r="K3" s="204"/>
      <c r="L3" s="204"/>
      <c r="M3" s="204"/>
      <c r="N3" s="204"/>
      <c r="O3" s="204"/>
      <c r="P3" s="204"/>
      <c r="Q3" s="204"/>
      <c r="R3" s="204"/>
      <c r="S3" s="204"/>
      <c r="T3" s="204"/>
      <c r="U3" s="204"/>
      <c r="V3" s="204"/>
      <c r="W3" s="204"/>
      <c r="X3" s="204"/>
      <c r="Y3" s="204"/>
    </row>
    <row r="4" spans="2:26" ht="57" customHeight="1" x14ac:dyDescent="0.45">
      <c r="C4" s="206" t="s">
        <v>244</v>
      </c>
      <c r="D4" s="220"/>
      <c r="E4" s="220"/>
      <c r="F4" s="220"/>
      <c r="G4" s="220"/>
      <c r="H4" s="220"/>
      <c r="I4" s="220"/>
      <c r="J4" s="220"/>
      <c r="K4" s="220"/>
      <c r="L4" s="220"/>
      <c r="M4" s="220"/>
      <c r="N4" s="220"/>
      <c r="O4" s="220"/>
      <c r="P4" s="220"/>
      <c r="Q4" s="220"/>
      <c r="R4" s="220"/>
      <c r="S4" s="220"/>
      <c r="T4" s="220"/>
      <c r="U4" s="220"/>
      <c r="V4" s="220"/>
      <c r="W4" s="220"/>
      <c r="X4" s="220"/>
      <c r="Y4" s="220"/>
    </row>
    <row r="6" spans="2:26" ht="24" customHeight="1" x14ac:dyDescent="0.25">
      <c r="C6" s="221"/>
      <c r="D6" s="221"/>
    </row>
    <row r="7" spans="2:26" x14ac:dyDescent="0.25">
      <c r="C7" s="214" t="s">
        <v>72</v>
      </c>
      <c r="D7" s="214" t="s">
        <v>153</v>
      </c>
      <c r="E7" s="222" t="s">
        <v>120</v>
      </c>
      <c r="F7" s="222"/>
      <c r="G7" s="222" t="s">
        <v>121</v>
      </c>
      <c r="H7" s="222"/>
      <c r="I7" s="222" t="s">
        <v>122</v>
      </c>
      <c r="J7" s="222"/>
      <c r="K7" s="222" t="s">
        <v>123</v>
      </c>
      <c r="L7" s="222"/>
      <c r="M7" s="222" t="s">
        <v>8</v>
      </c>
      <c r="N7" s="222"/>
      <c r="O7" s="222" t="s">
        <v>9</v>
      </c>
      <c r="P7" s="222"/>
      <c r="Q7" s="222" t="s">
        <v>156</v>
      </c>
      <c r="R7" s="222"/>
      <c r="S7" s="222" t="s">
        <v>124</v>
      </c>
      <c r="T7" s="222"/>
      <c r="U7" s="222" t="s">
        <v>125</v>
      </c>
      <c r="V7" s="222"/>
      <c r="W7" s="222" t="s">
        <v>126</v>
      </c>
      <c r="X7" s="222"/>
      <c r="Y7" s="214" t="s">
        <v>2</v>
      </c>
      <c r="Z7" s="214" t="s">
        <v>17</v>
      </c>
    </row>
    <row r="8" spans="2:26" x14ac:dyDescent="0.25">
      <c r="C8" s="215"/>
      <c r="D8" s="215"/>
      <c r="E8" s="38" t="s">
        <v>12</v>
      </c>
      <c r="F8" s="38" t="s">
        <v>13</v>
      </c>
      <c r="G8" s="38" t="s">
        <v>12</v>
      </c>
      <c r="H8" s="38" t="s">
        <v>13</v>
      </c>
      <c r="I8" s="38" t="s">
        <v>12</v>
      </c>
      <c r="J8" s="38" t="s">
        <v>13</v>
      </c>
      <c r="K8" s="38" t="s">
        <v>12</v>
      </c>
      <c r="L8" s="38" t="s">
        <v>13</v>
      </c>
      <c r="M8" s="38" t="s">
        <v>12</v>
      </c>
      <c r="N8" s="38" t="s">
        <v>13</v>
      </c>
      <c r="O8" s="38" t="s">
        <v>12</v>
      </c>
      <c r="P8" s="38" t="s">
        <v>13</v>
      </c>
      <c r="Q8" s="38" t="s">
        <v>12</v>
      </c>
      <c r="R8" s="38" t="s">
        <v>13</v>
      </c>
      <c r="S8" s="38" t="s">
        <v>12</v>
      </c>
      <c r="T8" s="38" t="s">
        <v>13</v>
      </c>
      <c r="U8" s="38" t="s">
        <v>12</v>
      </c>
      <c r="V8" s="38" t="s">
        <v>13</v>
      </c>
      <c r="W8" s="38" t="s">
        <v>12</v>
      </c>
      <c r="X8" s="38" t="s">
        <v>13</v>
      </c>
      <c r="Y8" s="215"/>
      <c r="Z8" s="215"/>
    </row>
    <row r="9" spans="2:26" ht="21" x14ac:dyDescent="0.35">
      <c r="B9" s="22"/>
      <c r="C9" s="6">
        <v>1</v>
      </c>
      <c r="D9" s="34" t="s">
        <v>3</v>
      </c>
      <c r="E9" s="27">
        <v>153</v>
      </c>
      <c r="F9" s="27">
        <v>147</v>
      </c>
      <c r="G9" s="27">
        <v>71</v>
      </c>
      <c r="H9" s="27">
        <v>50</v>
      </c>
      <c r="I9" s="27">
        <v>9</v>
      </c>
      <c r="J9" s="27">
        <v>6</v>
      </c>
      <c r="K9" s="27">
        <v>62</v>
      </c>
      <c r="L9" s="27">
        <v>56</v>
      </c>
      <c r="M9" s="27">
        <v>19</v>
      </c>
      <c r="N9" s="27">
        <v>18</v>
      </c>
      <c r="O9" s="27">
        <v>63</v>
      </c>
      <c r="P9" s="27">
        <v>61</v>
      </c>
      <c r="Q9" s="27">
        <v>2</v>
      </c>
      <c r="R9" s="27">
        <v>4</v>
      </c>
      <c r="S9" s="27">
        <v>14</v>
      </c>
      <c r="T9" s="27">
        <v>13</v>
      </c>
      <c r="U9" s="27">
        <v>0</v>
      </c>
      <c r="V9" s="27">
        <v>0</v>
      </c>
      <c r="W9" s="27">
        <v>0</v>
      </c>
      <c r="X9" s="27">
        <v>0</v>
      </c>
      <c r="Y9" s="27">
        <f>SUM(E9:X9)</f>
        <v>748</v>
      </c>
      <c r="Z9" s="27"/>
    </row>
    <row r="10" spans="2:26" ht="21" x14ac:dyDescent="0.35">
      <c r="B10" s="22"/>
      <c r="C10" s="6">
        <v>2</v>
      </c>
      <c r="D10" s="34" t="s">
        <v>4</v>
      </c>
      <c r="E10" s="27">
        <v>12</v>
      </c>
      <c r="F10" s="27">
        <v>17</v>
      </c>
      <c r="G10" s="27">
        <v>16</v>
      </c>
      <c r="H10" s="27">
        <v>12</v>
      </c>
      <c r="I10" s="27">
        <v>18</v>
      </c>
      <c r="J10" s="27">
        <v>22</v>
      </c>
      <c r="K10" s="27">
        <v>15</v>
      </c>
      <c r="L10" s="27">
        <v>16</v>
      </c>
      <c r="M10" s="27">
        <v>20</v>
      </c>
      <c r="N10" s="27">
        <v>26</v>
      </c>
      <c r="O10" s="27">
        <v>49</v>
      </c>
      <c r="P10" s="27">
        <v>33</v>
      </c>
      <c r="Q10" s="27">
        <v>1</v>
      </c>
      <c r="R10" s="27">
        <v>1</v>
      </c>
      <c r="S10" s="27">
        <v>3</v>
      </c>
      <c r="T10" s="27">
        <v>9</v>
      </c>
      <c r="U10" s="27">
        <v>0</v>
      </c>
      <c r="V10" s="27">
        <v>0</v>
      </c>
      <c r="W10" s="27">
        <v>0</v>
      </c>
      <c r="X10" s="27">
        <v>0</v>
      </c>
      <c r="Y10" s="27">
        <f t="shared" ref="Y10:Y15" si="0">SUM(E10:X10)</f>
        <v>270</v>
      </c>
      <c r="Z10" s="27"/>
    </row>
    <row r="11" spans="2:26" ht="21" x14ac:dyDescent="0.35">
      <c r="B11" s="22"/>
      <c r="C11" s="6">
        <v>3</v>
      </c>
      <c r="D11" s="34" t="s">
        <v>5</v>
      </c>
      <c r="E11" s="27">
        <v>32</v>
      </c>
      <c r="F11" s="27">
        <v>35</v>
      </c>
      <c r="G11" s="27">
        <v>12</v>
      </c>
      <c r="H11" s="27">
        <v>10</v>
      </c>
      <c r="I11" s="27">
        <v>5</v>
      </c>
      <c r="J11" s="27">
        <v>2</v>
      </c>
      <c r="K11" s="27">
        <v>24</v>
      </c>
      <c r="L11" s="27">
        <v>18</v>
      </c>
      <c r="M11" s="27">
        <v>11</v>
      </c>
      <c r="N11" s="27">
        <v>12</v>
      </c>
      <c r="O11" s="27">
        <v>43</v>
      </c>
      <c r="P11" s="27">
        <v>36</v>
      </c>
      <c r="Q11" s="27">
        <v>1</v>
      </c>
      <c r="R11" s="27">
        <v>0</v>
      </c>
      <c r="S11" s="27">
        <v>5</v>
      </c>
      <c r="T11" s="27">
        <v>8</v>
      </c>
      <c r="U11" s="27">
        <v>0</v>
      </c>
      <c r="V11" s="27">
        <v>0</v>
      </c>
      <c r="W11" s="27">
        <v>0</v>
      </c>
      <c r="X11" s="27">
        <v>0</v>
      </c>
      <c r="Y11" s="27">
        <f t="shared" si="0"/>
        <v>254</v>
      </c>
      <c r="Z11" s="27"/>
    </row>
    <row r="12" spans="2:26" ht="21" x14ac:dyDescent="0.35">
      <c r="B12" s="22"/>
      <c r="C12" s="6">
        <v>4</v>
      </c>
      <c r="D12" s="34" t="s">
        <v>6</v>
      </c>
      <c r="E12" s="27">
        <v>26</v>
      </c>
      <c r="F12" s="27">
        <v>31</v>
      </c>
      <c r="G12" s="27">
        <v>19</v>
      </c>
      <c r="H12" s="27">
        <v>11</v>
      </c>
      <c r="I12" s="27">
        <v>14</v>
      </c>
      <c r="J12" s="27">
        <v>18</v>
      </c>
      <c r="K12" s="27">
        <v>14</v>
      </c>
      <c r="L12" s="27">
        <v>17</v>
      </c>
      <c r="M12" s="27">
        <v>16</v>
      </c>
      <c r="N12" s="27">
        <v>19</v>
      </c>
      <c r="O12" s="27">
        <v>51</v>
      </c>
      <c r="P12" s="27">
        <v>23</v>
      </c>
      <c r="Q12" s="27">
        <v>1</v>
      </c>
      <c r="R12" s="27">
        <v>3</v>
      </c>
      <c r="S12" s="27">
        <v>9</v>
      </c>
      <c r="T12" s="27">
        <v>12</v>
      </c>
      <c r="U12" s="27">
        <v>1</v>
      </c>
      <c r="V12" s="27">
        <v>1</v>
      </c>
      <c r="W12" s="27">
        <v>0</v>
      </c>
      <c r="X12" s="27">
        <v>0</v>
      </c>
      <c r="Y12" s="27">
        <f t="shared" si="0"/>
        <v>286</v>
      </c>
      <c r="Z12" s="27"/>
    </row>
    <row r="13" spans="2:26" ht="21" x14ac:dyDescent="0.35">
      <c r="B13" s="22"/>
      <c r="C13" s="6">
        <v>5</v>
      </c>
      <c r="D13" s="34" t="s">
        <v>7</v>
      </c>
      <c r="E13" s="180">
        <v>88</v>
      </c>
      <c r="F13" s="180">
        <v>119</v>
      </c>
      <c r="G13" s="180">
        <v>21</v>
      </c>
      <c r="H13" s="180">
        <v>18</v>
      </c>
      <c r="I13" s="180">
        <v>3</v>
      </c>
      <c r="J13" s="180">
        <v>2</v>
      </c>
      <c r="K13" s="180">
        <v>33</v>
      </c>
      <c r="L13" s="180">
        <v>31</v>
      </c>
      <c r="M13" s="180">
        <v>19</v>
      </c>
      <c r="N13" s="180">
        <v>18</v>
      </c>
      <c r="O13" s="180">
        <v>32</v>
      </c>
      <c r="P13" s="180">
        <v>35</v>
      </c>
      <c r="Q13" s="180">
        <v>0</v>
      </c>
      <c r="R13" s="180">
        <v>1</v>
      </c>
      <c r="S13" s="180">
        <v>7</v>
      </c>
      <c r="T13" s="180">
        <v>10</v>
      </c>
      <c r="U13" s="180">
        <v>0</v>
      </c>
      <c r="V13" s="180">
        <v>0</v>
      </c>
      <c r="W13" s="180">
        <v>0</v>
      </c>
      <c r="X13" s="180">
        <v>0</v>
      </c>
      <c r="Y13" s="180">
        <f t="shared" si="0"/>
        <v>437</v>
      </c>
      <c r="Z13" s="27"/>
    </row>
    <row r="14" spans="2:26" ht="21" x14ac:dyDescent="0.35">
      <c r="B14" s="22"/>
      <c r="C14" s="6">
        <v>6</v>
      </c>
      <c r="D14" s="34" t="s">
        <v>139</v>
      </c>
      <c r="E14" s="180">
        <v>31</v>
      </c>
      <c r="F14" s="180">
        <v>29</v>
      </c>
      <c r="G14" s="180">
        <v>4</v>
      </c>
      <c r="H14" s="180">
        <v>2</v>
      </c>
      <c r="I14" s="180">
        <v>1</v>
      </c>
      <c r="J14" s="180">
        <v>1</v>
      </c>
      <c r="K14" s="180">
        <v>9</v>
      </c>
      <c r="L14" s="180">
        <v>6</v>
      </c>
      <c r="M14" s="180">
        <v>4</v>
      </c>
      <c r="N14" s="180">
        <v>6</v>
      </c>
      <c r="O14" s="180">
        <v>12</v>
      </c>
      <c r="P14" s="180">
        <v>13</v>
      </c>
      <c r="Q14" s="180">
        <v>2</v>
      </c>
      <c r="R14" s="180">
        <v>0</v>
      </c>
      <c r="S14" s="180">
        <v>1</v>
      </c>
      <c r="T14" s="180">
        <v>4</v>
      </c>
      <c r="U14" s="180">
        <v>0</v>
      </c>
      <c r="V14" s="180">
        <v>0</v>
      </c>
      <c r="W14" s="180">
        <v>0</v>
      </c>
      <c r="X14" s="180">
        <v>0</v>
      </c>
      <c r="Y14" s="180">
        <f t="shared" si="0"/>
        <v>125</v>
      </c>
      <c r="Z14" s="27"/>
    </row>
    <row r="15" spans="2:26" ht="23.25" x14ac:dyDescent="0.35">
      <c r="B15" s="14"/>
      <c r="C15" s="216" t="s">
        <v>142</v>
      </c>
      <c r="D15" s="217"/>
      <c r="E15" s="39">
        <f>SUM(E9:E14)</f>
        <v>342</v>
      </c>
      <c r="F15" s="39">
        <f>SUM(F9:F14)</f>
        <v>378</v>
      </c>
      <c r="G15" s="39">
        <f t="shared" ref="G15:X15" si="1">SUM(G9:G14)</f>
        <v>143</v>
      </c>
      <c r="H15" s="39">
        <f t="shared" si="1"/>
        <v>103</v>
      </c>
      <c r="I15" s="39">
        <f t="shared" si="1"/>
        <v>50</v>
      </c>
      <c r="J15" s="39">
        <f t="shared" si="1"/>
        <v>51</v>
      </c>
      <c r="K15" s="39">
        <f t="shared" si="1"/>
        <v>157</v>
      </c>
      <c r="L15" s="39">
        <f t="shared" si="1"/>
        <v>144</v>
      </c>
      <c r="M15" s="39">
        <f t="shared" si="1"/>
        <v>89</v>
      </c>
      <c r="N15" s="39">
        <f t="shared" si="1"/>
        <v>99</v>
      </c>
      <c r="O15" s="39">
        <f t="shared" si="1"/>
        <v>250</v>
      </c>
      <c r="P15" s="39">
        <f t="shared" si="1"/>
        <v>201</v>
      </c>
      <c r="Q15" s="39">
        <f t="shared" si="1"/>
        <v>7</v>
      </c>
      <c r="R15" s="39">
        <f t="shared" si="1"/>
        <v>9</v>
      </c>
      <c r="S15" s="39">
        <f t="shared" si="1"/>
        <v>39</v>
      </c>
      <c r="T15" s="39">
        <f t="shared" si="1"/>
        <v>56</v>
      </c>
      <c r="U15" s="39">
        <f t="shared" si="1"/>
        <v>1</v>
      </c>
      <c r="V15" s="39">
        <f t="shared" si="1"/>
        <v>1</v>
      </c>
      <c r="W15" s="39">
        <f t="shared" si="1"/>
        <v>0</v>
      </c>
      <c r="X15" s="39">
        <f t="shared" si="1"/>
        <v>0</v>
      </c>
      <c r="Y15" s="39">
        <f t="shared" si="0"/>
        <v>2120</v>
      </c>
      <c r="Z15" s="39"/>
    </row>
    <row r="16" spans="2:26" ht="23.25" x14ac:dyDescent="0.35">
      <c r="B16" s="14"/>
      <c r="C16" s="218" t="s">
        <v>71</v>
      </c>
      <c r="D16" s="218"/>
      <c r="E16" s="219">
        <f>E15+F15</f>
        <v>720</v>
      </c>
      <c r="F16" s="219"/>
      <c r="G16" s="219">
        <f t="shared" ref="G16" si="2">G15+H15</f>
        <v>246</v>
      </c>
      <c r="H16" s="219"/>
      <c r="I16" s="219">
        <f t="shared" ref="I16" si="3">I15+J15</f>
        <v>101</v>
      </c>
      <c r="J16" s="219"/>
      <c r="K16" s="219">
        <f t="shared" ref="K16" si="4">K15+L15</f>
        <v>301</v>
      </c>
      <c r="L16" s="219"/>
      <c r="M16" s="219">
        <f t="shared" ref="M16" si="5">M15+N15</f>
        <v>188</v>
      </c>
      <c r="N16" s="219"/>
      <c r="O16" s="219">
        <f t="shared" ref="O16" si="6">O15+P15</f>
        <v>451</v>
      </c>
      <c r="P16" s="219"/>
      <c r="Q16" s="219">
        <f t="shared" ref="Q16" si="7">Q15+R15</f>
        <v>16</v>
      </c>
      <c r="R16" s="219"/>
      <c r="S16" s="219">
        <f t="shared" ref="S16" si="8">S15+T15</f>
        <v>95</v>
      </c>
      <c r="T16" s="219"/>
      <c r="U16" s="219">
        <f t="shared" ref="U16" si="9">U15+V15</f>
        <v>2</v>
      </c>
      <c r="V16" s="219"/>
      <c r="W16" s="219">
        <f t="shared" ref="W16" si="10">W15+X15</f>
        <v>0</v>
      </c>
      <c r="X16" s="219"/>
      <c r="Y16" s="107">
        <f>SUM(E16:X16)</f>
        <v>2120</v>
      </c>
      <c r="Z16" s="107"/>
    </row>
    <row r="17" spans="3:25" ht="23.25" x14ac:dyDescent="0.35"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</row>
    <row r="18" spans="3:25" ht="23.25" x14ac:dyDescent="0.35">
      <c r="C18" s="14"/>
      <c r="D18" s="14"/>
      <c r="E18" s="211" t="s">
        <v>418</v>
      </c>
      <c r="F18" s="211"/>
      <c r="G18" s="211"/>
      <c r="H18" s="211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</row>
    <row r="19" spans="3:25" ht="23.25" x14ac:dyDescent="0.35">
      <c r="C19" s="14"/>
      <c r="D19" s="14"/>
      <c r="E19" s="211" t="s">
        <v>144</v>
      </c>
      <c r="F19" s="211"/>
      <c r="G19" s="211"/>
      <c r="H19" s="211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211" t="s">
        <v>146</v>
      </c>
      <c r="T19" s="211"/>
      <c r="U19" s="211"/>
      <c r="V19" s="211"/>
      <c r="W19" s="14"/>
      <c r="X19" s="14"/>
      <c r="Y19" s="14"/>
    </row>
    <row r="20" spans="3:25" ht="23.25" x14ac:dyDescent="0.35">
      <c r="C20" s="14"/>
      <c r="D20" s="14"/>
      <c r="E20" s="212"/>
      <c r="F20" s="212"/>
      <c r="G20" s="212"/>
      <c r="H20" s="212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212"/>
      <c r="T20" s="212"/>
      <c r="U20" s="212"/>
      <c r="V20" s="212"/>
      <c r="W20" s="14"/>
      <c r="X20" s="14"/>
      <c r="Y20" s="14"/>
    </row>
    <row r="21" spans="3:25" ht="23.25" x14ac:dyDescent="0.35">
      <c r="C21" s="14"/>
      <c r="D21" s="14"/>
      <c r="E21" s="213" t="s">
        <v>149</v>
      </c>
      <c r="F21" s="213"/>
      <c r="G21" s="213"/>
      <c r="H21" s="213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61" t="s">
        <v>148</v>
      </c>
      <c r="T21" s="61"/>
      <c r="U21" s="61"/>
      <c r="V21" s="14"/>
      <c r="W21" s="14"/>
      <c r="X21" s="14"/>
      <c r="Y21" s="14"/>
    </row>
    <row r="22" spans="3:25" ht="15.75" customHeight="1" x14ac:dyDescent="0.35">
      <c r="C22" s="14"/>
      <c r="D22" s="14"/>
      <c r="E22" s="211" t="s">
        <v>145</v>
      </c>
      <c r="F22" s="211"/>
      <c r="G22" s="211"/>
      <c r="H22" s="211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211" t="s">
        <v>147</v>
      </c>
      <c r="T22" s="211"/>
      <c r="U22" s="211"/>
      <c r="V22" s="211"/>
      <c r="W22" s="14"/>
      <c r="X22" s="14"/>
      <c r="Y22" s="14"/>
    </row>
    <row r="23" spans="3:25" ht="23.25" x14ac:dyDescent="0.35"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</row>
    <row r="24" spans="3:25" ht="23.25" x14ac:dyDescent="0.35"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</row>
    <row r="25" spans="3:25" ht="23.25" x14ac:dyDescent="0.35"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</row>
    <row r="26" spans="3:25" ht="23.25" x14ac:dyDescent="0.35"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</row>
    <row r="27" spans="3:25" ht="23.25" x14ac:dyDescent="0.35"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</row>
    <row r="28" spans="3:25" ht="23.25" x14ac:dyDescent="0.35"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</row>
    <row r="29" spans="3:25" ht="23.25" x14ac:dyDescent="0.35"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</row>
    <row r="30" spans="3:25" ht="23.25" x14ac:dyDescent="0.35"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</row>
    <row r="31" spans="3:25" ht="23.25" x14ac:dyDescent="0.35"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</row>
    <row r="32" spans="3:25" ht="23.25" x14ac:dyDescent="0.35"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</row>
    <row r="33" spans="3:25" ht="23.25" x14ac:dyDescent="0.35"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</row>
    <row r="34" spans="3:25" ht="23.25" x14ac:dyDescent="0.35"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</row>
    <row r="35" spans="3:25" ht="23.25" x14ac:dyDescent="0.35"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</row>
  </sheetData>
  <mergeCells count="37">
    <mergeCell ref="C6:D6"/>
    <mergeCell ref="C7:C8"/>
    <mergeCell ref="W7:X7"/>
    <mergeCell ref="U7:V7"/>
    <mergeCell ref="S7:T7"/>
    <mergeCell ref="Q7:R7"/>
    <mergeCell ref="O7:P7"/>
    <mergeCell ref="M7:N7"/>
    <mergeCell ref="K7:L7"/>
    <mergeCell ref="I7:J7"/>
    <mergeCell ref="G7:H7"/>
    <mergeCell ref="E7:F7"/>
    <mergeCell ref="C3:Y3"/>
    <mergeCell ref="C15:D15"/>
    <mergeCell ref="C16:D16"/>
    <mergeCell ref="W16:X16"/>
    <mergeCell ref="U16:V16"/>
    <mergeCell ref="S16:T16"/>
    <mergeCell ref="Q16:R16"/>
    <mergeCell ref="O16:P16"/>
    <mergeCell ref="M16:N16"/>
    <mergeCell ref="K16:L16"/>
    <mergeCell ref="I16:J16"/>
    <mergeCell ref="G16:H16"/>
    <mergeCell ref="E16:F16"/>
    <mergeCell ref="C4:Y4"/>
    <mergeCell ref="Y7:Y8"/>
    <mergeCell ref="D7:D8"/>
    <mergeCell ref="Z7:Z8"/>
    <mergeCell ref="S22:V22"/>
    <mergeCell ref="E19:H19"/>
    <mergeCell ref="E21:H21"/>
    <mergeCell ref="E22:H22"/>
    <mergeCell ref="S20:V20"/>
    <mergeCell ref="E18:H18"/>
    <mergeCell ref="E20:H20"/>
    <mergeCell ref="S19:V19"/>
  </mergeCells>
  <printOptions horizontalCentered="1"/>
  <pageMargins left="0.25" right="0.25" top="0.75" bottom="0.75" header="0.3" footer="0.3"/>
  <pageSetup paperSize="9" scale="67" orientation="landscape" horizontalDpi="0" verticalDpi="0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37A5D1-E58A-4EF3-BCD8-DB4DC6236C3D}">
  <dimension ref="F5:AB96"/>
  <sheetViews>
    <sheetView topLeftCell="E82" workbookViewId="0">
      <selection activeCell="P12" sqref="P12"/>
    </sheetView>
  </sheetViews>
  <sheetFormatPr defaultRowHeight="15" x14ac:dyDescent="0.25"/>
  <cols>
    <col min="6" max="6" width="11.42578125" bestFit="1" customWidth="1"/>
  </cols>
  <sheetData>
    <row r="5" spans="6:28" x14ac:dyDescent="0.25">
      <c r="F5" s="347"/>
      <c r="G5" s="347"/>
      <c r="H5" s="347"/>
      <c r="I5" s="347"/>
      <c r="J5" s="347"/>
      <c r="K5" s="347"/>
      <c r="L5" s="347"/>
      <c r="M5" s="347"/>
      <c r="N5" s="347"/>
      <c r="O5" s="347"/>
      <c r="P5" s="347"/>
      <c r="Q5" s="347"/>
      <c r="R5" s="347"/>
      <c r="S5" s="347"/>
      <c r="T5" s="347"/>
      <c r="U5" s="347"/>
      <c r="V5" s="347"/>
      <c r="W5" s="347"/>
      <c r="X5" s="347"/>
      <c r="Y5" s="347"/>
      <c r="Z5" s="347"/>
      <c r="AA5" s="347"/>
      <c r="AB5" s="347"/>
    </row>
    <row r="6" spans="6:28" ht="115.5" customHeight="1" thickBot="1" x14ac:dyDescent="0.3">
      <c r="F6" s="348" t="s">
        <v>264</v>
      </c>
      <c r="G6" s="349"/>
      <c r="H6" s="349"/>
      <c r="I6" s="349"/>
      <c r="J6" s="349"/>
      <c r="K6" s="349"/>
      <c r="L6" s="349"/>
      <c r="M6" s="349"/>
      <c r="N6" s="349"/>
      <c r="O6" s="349"/>
      <c r="P6" s="349"/>
      <c r="Q6" s="349"/>
      <c r="R6" s="349"/>
      <c r="S6" s="349"/>
      <c r="T6" s="349"/>
      <c r="U6" s="349"/>
      <c r="V6" s="349"/>
      <c r="W6" s="349"/>
      <c r="X6" s="349"/>
      <c r="Y6" s="349"/>
      <c r="Z6" s="349"/>
      <c r="AA6" s="349"/>
      <c r="AB6" s="349"/>
    </row>
    <row r="7" spans="6:28" ht="15.75" thickBot="1" x14ac:dyDescent="0.3">
      <c r="F7" s="343" t="s">
        <v>246</v>
      </c>
      <c r="G7" s="350" t="s">
        <v>247</v>
      </c>
      <c r="H7" s="350"/>
      <c r="I7" s="350"/>
      <c r="J7" s="351" t="s">
        <v>248</v>
      </c>
      <c r="K7" s="351"/>
      <c r="L7" s="351"/>
      <c r="M7" s="351" t="s">
        <v>249</v>
      </c>
      <c r="N7" s="351"/>
      <c r="O7" s="351"/>
      <c r="P7" s="351" t="s">
        <v>250</v>
      </c>
      <c r="Q7" s="351"/>
      <c r="R7" s="351"/>
      <c r="S7" s="351" t="s">
        <v>251</v>
      </c>
      <c r="T7" s="351"/>
      <c r="U7" s="351"/>
      <c r="V7" s="351" t="s">
        <v>252</v>
      </c>
      <c r="W7" s="351"/>
      <c r="X7" s="351"/>
      <c r="Y7" s="351" t="s">
        <v>253</v>
      </c>
      <c r="Z7" s="351"/>
      <c r="AA7" s="351"/>
      <c r="AB7" s="343" t="s">
        <v>17</v>
      </c>
    </row>
    <row r="8" spans="6:28" ht="15.75" thickBot="1" x14ac:dyDescent="0.3">
      <c r="F8" s="343"/>
      <c r="G8" s="130" t="s">
        <v>254</v>
      </c>
      <c r="H8" s="131" t="s">
        <v>0</v>
      </c>
      <c r="I8" s="131" t="s">
        <v>1</v>
      </c>
      <c r="J8" s="131" t="s">
        <v>254</v>
      </c>
      <c r="K8" s="131" t="s">
        <v>0</v>
      </c>
      <c r="L8" s="131" t="s">
        <v>1</v>
      </c>
      <c r="M8" s="131" t="s">
        <v>254</v>
      </c>
      <c r="N8" s="131" t="s">
        <v>0</v>
      </c>
      <c r="O8" s="131" t="s">
        <v>1</v>
      </c>
      <c r="P8" s="131" t="s">
        <v>254</v>
      </c>
      <c r="Q8" s="131" t="s">
        <v>0</v>
      </c>
      <c r="R8" s="131" t="s">
        <v>1</v>
      </c>
      <c r="S8" s="131" t="s">
        <v>254</v>
      </c>
      <c r="T8" s="131" t="s">
        <v>0</v>
      </c>
      <c r="U8" s="131" t="s">
        <v>1</v>
      </c>
      <c r="V8" s="131" t="s">
        <v>254</v>
      </c>
      <c r="W8" s="131" t="s">
        <v>0</v>
      </c>
      <c r="X8" s="131" t="s">
        <v>1</v>
      </c>
      <c r="Y8" s="131" t="s">
        <v>254</v>
      </c>
      <c r="Z8" s="131" t="s">
        <v>0</v>
      </c>
      <c r="AA8" s="131" t="s">
        <v>1</v>
      </c>
      <c r="AB8" s="343"/>
    </row>
    <row r="9" spans="6:28" ht="21" thickBot="1" x14ac:dyDescent="0.3">
      <c r="F9" s="132">
        <v>0</v>
      </c>
      <c r="G9" s="195">
        <f>I9+H9</f>
        <v>35</v>
      </c>
      <c r="H9" s="195">
        <f>Z9+W9+T9+Q9+N9+K9</f>
        <v>17</v>
      </c>
      <c r="I9" s="195">
        <f>AA9+X9+U9+R9+O9+L9</f>
        <v>18</v>
      </c>
      <c r="J9" s="202">
        <f>K9+L9</f>
        <v>11</v>
      </c>
      <c r="K9" s="202">
        <v>7</v>
      </c>
      <c r="L9" s="202">
        <v>4</v>
      </c>
      <c r="M9" s="202">
        <f>N9+O9</f>
        <v>5</v>
      </c>
      <c r="N9" s="202">
        <v>2</v>
      </c>
      <c r="O9" s="202">
        <v>3</v>
      </c>
      <c r="P9" s="202">
        <f t="shared" ref="P9:P72" si="0">Q9+R9</f>
        <v>1</v>
      </c>
      <c r="Q9" s="202">
        <v>1</v>
      </c>
      <c r="R9" s="195">
        <v>0</v>
      </c>
      <c r="S9" s="202">
        <f t="shared" ref="S9:S72" si="1">T9+U9</f>
        <v>5</v>
      </c>
      <c r="T9" s="202">
        <v>2</v>
      </c>
      <c r="U9" s="202">
        <v>3</v>
      </c>
      <c r="V9" s="202">
        <f>W9+X9</f>
        <v>8</v>
      </c>
      <c r="W9" s="202">
        <v>2</v>
      </c>
      <c r="X9" s="202">
        <v>6</v>
      </c>
      <c r="Y9" s="202">
        <f>Z9+AA9</f>
        <v>5</v>
      </c>
      <c r="Z9" s="202">
        <v>3</v>
      </c>
      <c r="AA9" s="202">
        <v>2</v>
      </c>
      <c r="AB9" s="133"/>
    </row>
    <row r="10" spans="6:28" ht="21" thickBot="1" x14ac:dyDescent="0.3">
      <c r="F10" s="134">
        <v>1</v>
      </c>
      <c r="G10" s="195">
        <f t="shared" ref="G10:G73" si="2">I10+H10</f>
        <v>42</v>
      </c>
      <c r="H10" s="195">
        <f t="shared" ref="H10:I73" si="3">Z10+W10+T10+Q10+N10+K10</f>
        <v>21</v>
      </c>
      <c r="I10" s="195">
        <f t="shared" si="3"/>
        <v>21</v>
      </c>
      <c r="J10" s="202">
        <f t="shared" ref="J10:J73" si="4">K10+L10</f>
        <v>11</v>
      </c>
      <c r="K10" s="202">
        <v>6</v>
      </c>
      <c r="L10" s="202">
        <v>5</v>
      </c>
      <c r="M10" s="202">
        <f t="shared" ref="M10:M73" si="5">N10+O10</f>
        <v>8</v>
      </c>
      <c r="N10" s="202">
        <v>3</v>
      </c>
      <c r="O10" s="202">
        <v>5</v>
      </c>
      <c r="P10" s="202">
        <f t="shared" si="0"/>
        <v>5</v>
      </c>
      <c r="Q10" s="202">
        <v>2</v>
      </c>
      <c r="R10" s="195">
        <v>3</v>
      </c>
      <c r="S10" s="202">
        <f t="shared" si="1"/>
        <v>5</v>
      </c>
      <c r="T10" s="202">
        <v>1</v>
      </c>
      <c r="U10" s="202">
        <v>4</v>
      </c>
      <c r="V10" s="202">
        <f t="shared" ref="V10:V73" si="6">W10+X10</f>
        <v>11</v>
      </c>
      <c r="W10" s="202">
        <v>7</v>
      </c>
      <c r="X10" s="202">
        <v>4</v>
      </c>
      <c r="Y10" s="202">
        <f t="shared" ref="Y10:Y73" si="7">Z10+AA10</f>
        <v>2</v>
      </c>
      <c r="Z10" s="195">
        <v>2</v>
      </c>
      <c r="AA10" s="202">
        <v>0</v>
      </c>
      <c r="AB10" s="135"/>
    </row>
    <row r="11" spans="6:28" ht="21" thickBot="1" x14ac:dyDescent="0.3">
      <c r="F11" s="134">
        <v>2</v>
      </c>
      <c r="G11" s="195">
        <f t="shared" si="2"/>
        <v>42</v>
      </c>
      <c r="H11" s="195">
        <f t="shared" si="3"/>
        <v>26</v>
      </c>
      <c r="I11" s="195">
        <f t="shared" si="3"/>
        <v>16</v>
      </c>
      <c r="J11" s="202">
        <f t="shared" si="4"/>
        <v>14</v>
      </c>
      <c r="K11" s="202">
        <v>10</v>
      </c>
      <c r="L11" s="202">
        <v>4</v>
      </c>
      <c r="M11" s="202">
        <f t="shared" si="5"/>
        <v>7</v>
      </c>
      <c r="N11" s="202">
        <v>5</v>
      </c>
      <c r="O11" s="202">
        <v>2</v>
      </c>
      <c r="P11" s="202">
        <f t="shared" si="0"/>
        <v>4</v>
      </c>
      <c r="Q11" s="202">
        <v>1</v>
      </c>
      <c r="R11" s="195">
        <v>3</v>
      </c>
      <c r="S11" s="202">
        <f t="shared" si="1"/>
        <v>8</v>
      </c>
      <c r="T11" s="202">
        <v>7</v>
      </c>
      <c r="U11" s="202">
        <v>1</v>
      </c>
      <c r="V11" s="202">
        <f t="shared" si="6"/>
        <v>8</v>
      </c>
      <c r="W11" s="202">
        <v>3</v>
      </c>
      <c r="X11" s="202">
        <v>5</v>
      </c>
      <c r="Y11" s="202">
        <f t="shared" si="7"/>
        <v>1</v>
      </c>
      <c r="Z11" s="195">
        <v>0</v>
      </c>
      <c r="AA11" s="202">
        <v>1</v>
      </c>
      <c r="AB11" s="135"/>
    </row>
    <row r="12" spans="6:28" ht="21" thickBot="1" x14ac:dyDescent="0.3">
      <c r="F12" s="134">
        <v>3</v>
      </c>
      <c r="G12" s="195">
        <f t="shared" si="2"/>
        <v>42</v>
      </c>
      <c r="H12" s="195">
        <f t="shared" si="3"/>
        <v>18</v>
      </c>
      <c r="I12" s="195">
        <f t="shared" si="3"/>
        <v>24</v>
      </c>
      <c r="J12" s="202">
        <f t="shared" si="4"/>
        <v>16</v>
      </c>
      <c r="K12" s="202">
        <v>6</v>
      </c>
      <c r="L12" s="202">
        <v>10</v>
      </c>
      <c r="M12" s="202">
        <f t="shared" si="5"/>
        <v>3</v>
      </c>
      <c r="N12" s="202">
        <v>2</v>
      </c>
      <c r="O12" s="202">
        <v>1</v>
      </c>
      <c r="P12" s="202">
        <f t="shared" si="0"/>
        <v>10</v>
      </c>
      <c r="Q12" s="202">
        <v>6</v>
      </c>
      <c r="R12" s="195">
        <v>4</v>
      </c>
      <c r="S12" s="202">
        <f t="shared" si="1"/>
        <v>3</v>
      </c>
      <c r="T12" s="202">
        <v>1</v>
      </c>
      <c r="U12" s="202">
        <v>2</v>
      </c>
      <c r="V12" s="202">
        <f t="shared" si="6"/>
        <v>6</v>
      </c>
      <c r="W12" s="202">
        <v>2</v>
      </c>
      <c r="X12" s="202">
        <v>4</v>
      </c>
      <c r="Y12" s="202">
        <f t="shared" si="7"/>
        <v>4</v>
      </c>
      <c r="Z12" s="195">
        <v>1</v>
      </c>
      <c r="AA12" s="202">
        <v>3</v>
      </c>
      <c r="AB12" s="135"/>
    </row>
    <row r="13" spans="6:28" ht="21" thickBot="1" x14ac:dyDescent="0.3">
      <c r="F13" s="134">
        <v>4</v>
      </c>
      <c r="G13" s="195">
        <f t="shared" si="2"/>
        <v>51</v>
      </c>
      <c r="H13" s="195">
        <f t="shared" si="3"/>
        <v>23</v>
      </c>
      <c r="I13" s="195">
        <f t="shared" si="3"/>
        <v>28</v>
      </c>
      <c r="J13" s="202">
        <f t="shared" si="4"/>
        <v>20</v>
      </c>
      <c r="K13" s="202">
        <v>9</v>
      </c>
      <c r="L13" s="202">
        <v>11</v>
      </c>
      <c r="M13" s="202">
        <f t="shared" si="5"/>
        <v>8</v>
      </c>
      <c r="N13" s="202">
        <v>5</v>
      </c>
      <c r="O13" s="202">
        <v>3</v>
      </c>
      <c r="P13" s="202">
        <f t="shared" si="0"/>
        <v>5</v>
      </c>
      <c r="Q13" s="202">
        <v>2</v>
      </c>
      <c r="R13" s="195">
        <v>3</v>
      </c>
      <c r="S13" s="202">
        <f t="shared" si="1"/>
        <v>7</v>
      </c>
      <c r="T13" s="202">
        <v>3</v>
      </c>
      <c r="U13" s="202">
        <v>4</v>
      </c>
      <c r="V13" s="202">
        <f t="shared" si="6"/>
        <v>9</v>
      </c>
      <c r="W13" s="202">
        <v>4</v>
      </c>
      <c r="X13" s="202">
        <v>5</v>
      </c>
      <c r="Y13" s="202">
        <f t="shared" si="7"/>
        <v>2</v>
      </c>
      <c r="Z13" s="195">
        <v>0</v>
      </c>
      <c r="AA13" s="202">
        <v>2</v>
      </c>
      <c r="AB13" s="135"/>
    </row>
    <row r="14" spans="6:28" ht="21" thickBot="1" x14ac:dyDescent="0.3">
      <c r="F14" s="134">
        <v>5</v>
      </c>
      <c r="G14" s="195">
        <f t="shared" si="2"/>
        <v>43</v>
      </c>
      <c r="H14" s="195">
        <f t="shared" si="3"/>
        <v>23</v>
      </c>
      <c r="I14" s="195">
        <f t="shared" si="3"/>
        <v>20</v>
      </c>
      <c r="J14" s="202">
        <f t="shared" si="4"/>
        <v>18</v>
      </c>
      <c r="K14" s="202">
        <v>9</v>
      </c>
      <c r="L14" s="202">
        <v>9</v>
      </c>
      <c r="M14" s="202">
        <f t="shared" si="5"/>
        <v>2</v>
      </c>
      <c r="N14" s="202">
        <v>2</v>
      </c>
      <c r="O14" s="202">
        <v>0</v>
      </c>
      <c r="P14" s="202">
        <f t="shared" si="0"/>
        <v>4</v>
      </c>
      <c r="Q14" s="202">
        <v>2</v>
      </c>
      <c r="R14" s="195">
        <v>2</v>
      </c>
      <c r="S14" s="202">
        <f t="shared" si="1"/>
        <v>5</v>
      </c>
      <c r="T14" s="202">
        <v>3</v>
      </c>
      <c r="U14" s="202">
        <v>2</v>
      </c>
      <c r="V14" s="202">
        <f t="shared" si="6"/>
        <v>12</v>
      </c>
      <c r="W14" s="202">
        <v>5</v>
      </c>
      <c r="X14" s="202">
        <v>7</v>
      </c>
      <c r="Y14" s="202">
        <f t="shared" si="7"/>
        <v>2</v>
      </c>
      <c r="Z14" s="195">
        <v>2</v>
      </c>
      <c r="AA14" s="202">
        <v>0</v>
      </c>
      <c r="AB14" s="135"/>
    </row>
    <row r="15" spans="6:28" ht="21" thickBot="1" x14ac:dyDescent="0.3">
      <c r="F15" s="134">
        <v>6</v>
      </c>
      <c r="G15" s="195">
        <f t="shared" si="2"/>
        <v>62</v>
      </c>
      <c r="H15" s="195">
        <f t="shared" si="3"/>
        <v>29</v>
      </c>
      <c r="I15" s="195">
        <f t="shared" si="3"/>
        <v>33</v>
      </c>
      <c r="J15" s="202">
        <f t="shared" si="4"/>
        <v>21</v>
      </c>
      <c r="K15" s="202">
        <v>12</v>
      </c>
      <c r="L15" s="202">
        <v>9</v>
      </c>
      <c r="M15" s="202">
        <f t="shared" si="5"/>
        <v>10</v>
      </c>
      <c r="N15" s="202">
        <v>3</v>
      </c>
      <c r="O15" s="202">
        <v>7</v>
      </c>
      <c r="P15" s="202">
        <f t="shared" si="0"/>
        <v>8</v>
      </c>
      <c r="Q15" s="202">
        <v>2</v>
      </c>
      <c r="R15" s="195">
        <v>6</v>
      </c>
      <c r="S15" s="202">
        <f t="shared" si="1"/>
        <v>8</v>
      </c>
      <c r="T15" s="202">
        <v>6</v>
      </c>
      <c r="U15" s="202">
        <v>2</v>
      </c>
      <c r="V15" s="202">
        <f t="shared" si="6"/>
        <v>14</v>
      </c>
      <c r="W15" s="202">
        <v>6</v>
      </c>
      <c r="X15" s="202">
        <v>8</v>
      </c>
      <c r="Y15" s="202">
        <f t="shared" si="7"/>
        <v>1</v>
      </c>
      <c r="Z15" s="195">
        <v>0</v>
      </c>
      <c r="AA15" s="202">
        <v>1</v>
      </c>
      <c r="AB15" s="135"/>
    </row>
    <row r="16" spans="6:28" ht="21" thickBot="1" x14ac:dyDescent="0.35">
      <c r="F16" s="134">
        <v>7</v>
      </c>
      <c r="G16" s="195">
        <f t="shared" si="2"/>
        <v>46</v>
      </c>
      <c r="H16" s="195">
        <f t="shared" si="3"/>
        <v>23</v>
      </c>
      <c r="I16" s="195">
        <f t="shared" si="3"/>
        <v>23</v>
      </c>
      <c r="J16" s="202">
        <f t="shared" si="4"/>
        <v>13</v>
      </c>
      <c r="K16" s="203">
        <v>5</v>
      </c>
      <c r="L16" s="203">
        <v>8</v>
      </c>
      <c r="M16" s="202">
        <f t="shared" si="5"/>
        <v>9</v>
      </c>
      <c r="N16" s="202">
        <v>3</v>
      </c>
      <c r="O16" s="202">
        <v>6</v>
      </c>
      <c r="P16" s="202">
        <f t="shared" si="0"/>
        <v>5</v>
      </c>
      <c r="Q16" s="202">
        <v>3</v>
      </c>
      <c r="R16" s="195">
        <v>2</v>
      </c>
      <c r="S16" s="202">
        <f t="shared" si="1"/>
        <v>9</v>
      </c>
      <c r="T16" s="202">
        <v>5</v>
      </c>
      <c r="U16" s="202">
        <v>4</v>
      </c>
      <c r="V16" s="202">
        <f t="shared" si="6"/>
        <v>9</v>
      </c>
      <c r="W16" s="202">
        <v>7</v>
      </c>
      <c r="X16" s="202">
        <v>2</v>
      </c>
      <c r="Y16" s="202">
        <f t="shared" si="7"/>
        <v>1</v>
      </c>
      <c r="Z16" s="195">
        <v>0</v>
      </c>
      <c r="AA16" s="202">
        <v>1</v>
      </c>
      <c r="AB16" s="135"/>
    </row>
    <row r="17" spans="6:28" ht="21" thickBot="1" x14ac:dyDescent="0.3">
      <c r="F17" s="134">
        <v>8</v>
      </c>
      <c r="G17" s="195">
        <f t="shared" si="2"/>
        <v>56</v>
      </c>
      <c r="H17" s="195">
        <f t="shared" si="3"/>
        <v>22</v>
      </c>
      <c r="I17" s="195">
        <f t="shared" si="3"/>
        <v>34</v>
      </c>
      <c r="J17" s="202">
        <f t="shared" si="4"/>
        <v>27</v>
      </c>
      <c r="K17" s="202">
        <v>12</v>
      </c>
      <c r="L17" s="202">
        <v>15</v>
      </c>
      <c r="M17" s="202">
        <f t="shared" si="5"/>
        <v>2</v>
      </c>
      <c r="N17" s="202">
        <v>1</v>
      </c>
      <c r="O17" s="202">
        <v>1</v>
      </c>
      <c r="P17" s="202">
        <f t="shared" si="0"/>
        <v>9</v>
      </c>
      <c r="Q17" s="202">
        <v>3</v>
      </c>
      <c r="R17" s="195">
        <v>6</v>
      </c>
      <c r="S17" s="202">
        <f t="shared" si="1"/>
        <v>3</v>
      </c>
      <c r="T17" s="202">
        <v>2</v>
      </c>
      <c r="U17" s="202">
        <v>1</v>
      </c>
      <c r="V17" s="202">
        <f t="shared" si="6"/>
        <v>11</v>
      </c>
      <c r="W17" s="202">
        <v>3</v>
      </c>
      <c r="X17" s="202">
        <v>8</v>
      </c>
      <c r="Y17" s="202">
        <f t="shared" si="7"/>
        <v>4</v>
      </c>
      <c r="Z17" s="195">
        <v>1</v>
      </c>
      <c r="AA17" s="202">
        <v>3</v>
      </c>
      <c r="AB17" s="135"/>
    </row>
    <row r="18" spans="6:28" ht="21" thickBot="1" x14ac:dyDescent="0.3">
      <c r="F18" s="134">
        <v>9</v>
      </c>
      <c r="G18" s="195">
        <f t="shared" si="2"/>
        <v>49</v>
      </c>
      <c r="H18" s="195">
        <f t="shared" si="3"/>
        <v>14</v>
      </c>
      <c r="I18" s="195">
        <f t="shared" si="3"/>
        <v>35</v>
      </c>
      <c r="J18" s="202">
        <f t="shared" si="4"/>
        <v>21</v>
      </c>
      <c r="K18" s="202">
        <v>4</v>
      </c>
      <c r="L18" s="202">
        <v>17</v>
      </c>
      <c r="M18" s="202">
        <f t="shared" si="5"/>
        <v>6</v>
      </c>
      <c r="N18" s="202">
        <v>2</v>
      </c>
      <c r="O18" s="202">
        <v>4</v>
      </c>
      <c r="P18" s="202">
        <f t="shared" si="0"/>
        <v>5</v>
      </c>
      <c r="Q18" s="202">
        <v>0</v>
      </c>
      <c r="R18" s="195">
        <v>5</v>
      </c>
      <c r="S18" s="202">
        <f t="shared" si="1"/>
        <v>9</v>
      </c>
      <c r="T18" s="202">
        <v>2</v>
      </c>
      <c r="U18" s="202">
        <v>7</v>
      </c>
      <c r="V18" s="202">
        <f t="shared" si="6"/>
        <v>7</v>
      </c>
      <c r="W18" s="202">
        <v>5</v>
      </c>
      <c r="X18" s="202">
        <v>2</v>
      </c>
      <c r="Y18" s="202">
        <f t="shared" si="7"/>
        <v>1</v>
      </c>
      <c r="Z18" s="195">
        <v>1</v>
      </c>
      <c r="AA18" s="202">
        <v>0</v>
      </c>
      <c r="AB18" s="135"/>
    </row>
    <row r="19" spans="6:28" ht="21" thickBot="1" x14ac:dyDescent="0.3">
      <c r="F19" s="134">
        <v>10</v>
      </c>
      <c r="G19" s="195">
        <f t="shared" si="2"/>
        <v>30</v>
      </c>
      <c r="H19" s="195">
        <f t="shared" si="3"/>
        <v>10</v>
      </c>
      <c r="I19" s="195">
        <f t="shared" si="3"/>
        <v>20</v>
      </c>
      <c r="J19" s="202">
        <f t="shared" si="4"/>
        <v>10</v>
      </c>
      <c r="K19" s="202">
        <v>4</v>
      </c>
      <c r="L19" s="202">
        <v>6</v>
      </c>
      <c r="M19" s="202">
        <f t="shared" si="5"/>
        <v>1</v>
      </c>
      <c r="N19" s="202">
        <v>1</v>
      </c>
      <c r="O19" s="202">
        <v>0</v>
      </c>
      <c r="P19" s="202">
        <f t="shared" si="0"/>
        <v>4</v>
      </c>
      <c r="Q19" s="202">
        <v>1</v>
      </c>
      <c r="R19" s="195">
        <v>3</v>
      </c>
      <c r="S19" s="202">
        <f t="shared" si="1"/>
        <v>9</v>
      </c>
      <c r="T19" s="202">
        <v>2</v>
      </c>
      <c r="U19" s="202">
        <v>7</v>
      </c>
      <c r="V19" s="202">
        <f t="shared" si="6"/>
        <v>5</v>
      </c>
      <c r="W19" s="202">
        <v>2</v>
      </c>
      <c r="X19" s="202">
        <v>3</v>
      </c>
      <c r="Y19" s="202">
        <f t="shared" si="7"/>
        <v>1</v>
      </c>
      <c r="Z19" s="195">
        <v>0</v>
      </c>
      <c r="AA19" s="202">
        <v>1</v>
      </c>
      <c r="AB19" s="135"/>
    </row>
    <row r="20" spans="6:28" ht="21" thickBot="1" x14ac:dyDescent="0.3">
      <c r="F20" s="134">
        <v>11</v>
      </c>
      <c r="G20" s="195">
        <f t="shared" si="2"/>
        <v>34</v>
      </c>
      <c r="H20" s="195">
        <f t="shared" si="3"/>
        <v>14</v>
      </c>
      <c r="I20" s="195">
        <f t="shared" si="3"/>
        <v>20</v>
      </c>
      <c r="J20" s="202">
        <f t="shared" si="4"/>
        <v>16</v>
      </c>
      <c r="K20" s="202">
        <v>8</v>
      </c>
      <c r="L20" s="202">
        <v>8</v>
      </c>
      <c r="M20" s="202">
        <f t="shared" si="5"/>
        <v>3</v>
      </c>
      <c r="N20" s="202">
        <v>3</v>
      </c>
      <c r="O20" s="202">
        <v>0</v>
      </c>
      <c r="P20" s="202">
        <f t="shared" si="0"/>
        <v>2</v>
      </c>
      <c r="Q20" s="202">
        <v>1</v>
      </c>
      <c r="R20" s="195">
        <v>1</v>
      </c>
      <c r="S20" s="202">
        <f t="shared" si="1"/>
        <v>4</v>
      </c>
      <c r="T20" s="202">
        <v>0</v>
      </c>
      <c r="U20" s="202">
        <v>4</v>
      </c>
      <c r="V20" s="202">
        <f t="shared" si="6"/>
        <v>6</v>
      </c>
      <c r="W20" s="202">
        <v>2</v>
      </c>
      <c r="X20" s="202">
        <v>4</v>
      </c>
      <c r="Y20" s="202">
        <f t="shared" si="7"/>
        <v>3</v>
      </c>
      <c r="Z20" s="195">
        <v>0</v>
      </c>
      <c r="AA20" s="202">
        <v>3</v>
      </c>
      <c r="AB20" s="135"/>
    </row>
    <row r="21" spans="6:28" ht="21" thickBot="1" x14ac:dyDescent="0.3">
      <c r="F21" s="134">
        <v>12</v>
      </c>
      <c r="G21" s="195">
        <f t="shared" si="2"/>
        <v>41</v>
      </c>
      <c r="H21" s="195">
        <f t="shared" si="3"/>
        <v>24</v>
      </c>
      <c r="I21" s="195">
        <f t="shared" si="3"/>
        <v>17</v>
      </c>
      <c r="J21" s="202">
        <f t="shared" si="4"/>
        <v>16</v>
      </c>
      <c r="K21" s="202">
        <v>12</v>
      </c>
      <c r="L21" s="202">
        <v>4</v>
      </c>
      <c r="M21" s="202">
        <f t="shared" si="5"/>
        <v>5</v>
      </c>
      <c r="N21" s="202">
        <v>5</v>
      </c>
      <c r="O21" s="202">
        <v>0</v>
      </c>
      <c r="P21" s="202">
        <f t="shared" si="0"/>
        <v>6</v>
      </c>
      <c r="Q21" s="202">
        <v>2</v>
      </c>
      <c r="R21" s="195">
        <v>4</v>
      </c>
      <c r="S21" s="202">
        <f t="shared" si="1"/>
        <v>5</v>
      </c>
      <c r="T21" s="202">
        <v>2</v>
      </c>
      <c r="U21" s="202">
        <v>3</v>
      </c>
      <c r="V21" s="202">
        <f t="shared" si="6"/>
        <v>6</v>
      </c>
      <c r="W21" s="202">
        <v>3</v>
      </c>
      <c r="X21" s="202">
        <v>3</v>
      </c>
      <c r="Y21" s="202">
        <f t="shared" si="7"/>
        <v>3</v>
      </c>
      <c r="Z21" s="195">
        <v>0</v>
      </c>
      <c r="AA21" s="202">
        <v>3</v>
      </c>
      <c r="AB21" s="135"/>
    </row>
    <row r="22" spans="6:28" ht="21" thickBot="1" x14ac:dyDescent="0.3">
      <c r="F22" s="134">
        <v>13</v>
      </c>
      <c r="G22" s="195">
        <f t="shared" si="2"/>
        <v>50</v>
      </c>
      <c r="H22" s="195">
        <f t="shared" si="3"/>
        <v>20</v>
      </c>
      <c r="I22" s="195">
        <f t="shared" si="3"/>
        <v>30</v>
      </c>
      <c r="J22" s="202">
        <f t="shared" si="4"/>
        <v>16</v>
      </c>
      <c r="K22" s="202">
        <v>4</v>
      </c>
      <c r="L22" s="202">
        <v>12</v>
      </c>
      <c r="M22" s="202">
        <f t="shared" si="5"/>
        <v>9</v>
      </c>
      <c r="N22" s="202">
        <v>5</v>
      </c>
      <c r="O22" s="202">
        <v>4</v>
      </c>
      <c r="P22" s="202">
        <f t="shared" si="0"/>
        <v>3</v>
      </c>
      <c r="Q22" s="202">
        <v>1</v>
      </c>
      <c r="R22" s="195">
        <v>2</v>
      </c>
      <c r="S22" s="202">
        <f t="shared" si="1"/>
        <v>10</v>
      </c>
      <c r="T22" s="202">
        <v>4</v>
      </c>
      <c r="U22" s="202">
        <v>6</v>
      </c>
      <c r="V22" s="202">
        <f t="shared" si="6"/>
        <v>9</v>
      </c>
      <c r="W22" s="202">
        <v>4</v>
      </c>
      <c r="X22" s="202">
        <v>5</v>
      </c>
      <c r="Y22" s="202">
        <f t="shared" si="7"/>
        <v>3</v>
      </c>
      <c r="Z22" s="195">
        <v>2</v>
      </c>
      <c r="AA22" s="202">
        <v>1</v>
      </c>
      <c r="AB22" s="135"/>
    </row>
    <row r="23" spans="6:28" ht="21" thickBot="1" x14ac:dyDescent="0.3">
      <c r="F23" s="134">
        <v>14</v>
      </c>
      <c r="G23" s="195">
        <f t="shared" si="2"/>
        <v>47</v>
      </c>
      <c r="H23" s="195">
        <f t="shared" si="3"/>
        <v>20</v>
      </c>
      <c r="I23" s="195">
        <f t="shared" si="3"/>
        <v>27</v>
      </c>
      <c r="J23" s="202">
        <f t="shared" si="4"/>
        <v>14</v>
      </c>
      <c r="K23" s="202">
        <v>5</v>
      </c>
      <c r="L23" s="202">
        <v>9</v>
      </c>
      <c r="M23" s="202">
        <f t="shared" si="5"/>
        <v>4</v>
      </c>
      <c r="N23" s="202">
        <v>2</v>
      </c>
      <c r="O23" s="202">
        <v>2</v>
      </c>
      <c r="P23" s="202">
        <f t="shared" si="0"/>
        <v>11</v>
      </c>
      <c r="Q23" s="202">
        <v>3</v>
      </c>
      <c r="R23" s="195">
        <v>8</v>
      </c>
      <c r="S23" s="202">
        <f t="shared" si="1"/>
        <v>4</v>
      </c>
      <c r="T23" s="202">
        <v>4</v>
      </c>
      <c r="U23" s="202">
        <v>0</v>
      </c>
      <c r="V23" s="202">
        <f t="shared" si="6"/>
        <v>14</v>
      </c>
      <c r="W23" s="202">
        <v>6</v>
      </c>
      <c r="X23" s="202">
        <v>8</v>
      </c>
      <c r="Y23" s="202">
        <f t="shared" si="7"/>
        <v>0</v>
      </c>
      <c r="Z23" s="195">
        <v>0</v>
      </c>
      <c r="AA23" s="202">
        <v>0</v>
      </c>
      <c r="AB23" s="135"/>
    </row>
    <row r="24" spans="6:28" ht="21" thickBot="1" x14ac:dyDescent="0.3">
      <c r="F24" s="134">
        <v>15</v>
      </c>
      <c r="G24" s="195">
        <f t="shared" si="2"/>
        <v>39</v>
      </c>
      <c r="H24" s="195">
        <f t="shared" si="3"/>
        <v>16</v>
      </c>
      <c r="I24" s="195">
        <f t="shared" si="3"/>
        <v>23</v>
      </c>
      <c r="J24" s="202">
        <f t="shared" si="4"/>
        <v>13</v>
      </c>
      <c r="K24" s="202">
        <v>6</v>
      </c>
      <c r="L24" s="202">
        <v>7</v>
      </c>
      <c r="M24" s="202">
        <f t="shared" si="5"/>
        <v>5</v>
      </c>
      <c r="N24" s="202">
        <v>1</v>
      </c>
      <c r="O24" s="202">
        <v>4</v>
      </c>
      <c r="P24" s="202">
        <f t="shared" si="0"/>
        <v>3</v>
      </c>
      <c r="Q24" s="202">
        <v>1</v>
      </c>
      <c r="R24" s="195">
        <v>2</v>
      </c>
      <c r="S24" s="202">
        <f t="shared" si="1"/>
        <v>7</v>
      </c>
      <c r="T24" s="202">
        <v>4</v>
      </c>
      <c r="U24" s="202">
        <v>3</v>
      </c>
      <c r="V24" s="202">
        <f t="shared" si="6"/>
        <v>9</v>
      </c>
      <c r="W24" s="202">
        <v>4</v>
      </c>
      <c r="X24" s="202">
        <v>5</v>
      </c>
      <c r="Y24" s="202">
        <f t="shared" si="7"/>
        <v>2</v>
      </c>
      <c r="Z24" s="195">
        <v>0</v>
      </c>
      <c r="AA24" s="202">
        <v>2</v>
      </c>
      <c r="AB24" s="135"/>
    </row>
    <row r="25" spans="6:28" ht="21" thickBot="1" x14ac:dyDescent="0.3">
      <c r="F25" s="134">
        <v>16</v>
      </c>
      <c r="G25" s="195">
        <f t="shared" si="2"/>
        <v>44</v>
      </c>
      <c r="H25" s="195">
        <f t="shared" si="3"/>
        <v>21</v>
      </c>
      <c r="I25" s="195">
        <f t="shared" si="3"/>
        <v>23</v>
      </c>
      <c r="J25" s="202">
        <f t="shared" si="4"/>
        <v>19</v>
      </c>
      <c r="K25" s="202">
        <v>10</v>
      </c>
      <c r="L25" s="202">
        <v>9</v>
      </c>
      <c r="M25" s="202">
        <f t="shared" si="5"/>
        <v>5</v>
      </c>
      <c r="N25" s="202">
        <v>2</v>
      </c>
      <c r="O25" s="202">
        <v>3</v>
      </c>
      <c r="P25" s="202">
        <f t="shared" si="0"/>
        <v>7</v>
      </c>
      <c r="Q25" s="202">
        <v>4</v>
      </c>
      <c r="R25" s="195">
        <v>3</v>
      </c>
      <c r="S25" s="202">
        <f t="shared" si="1"/>
        <v>4</v>
      </c>
      <c r="T25" s="202">
        <v>1</v>
      </c>
      <c r="U25" s="202">
        <v>3</v>
      </c>
      <c r="V25" s="202">
        <f t="shared" si="6"/>
        <v>7</v>
      </c>
      <c r="W25" s="202">
        <v>2</v>
      </c>
      <c r="X25" s="202">
        <v>5</v>
      </c>
      <c r="Y25" s="202">
        <f t="shared" si="7"/>
        <v>2</v>
      </c>
      <c r="Z25" s="195">
        <v>2</v>
      </c>
      <c r="AA25" s="202">
        <v>0</v>
      </c>
      <c r="AB25" s="135"/>
    </row>
    <row r="26" spans="6:28" ht="21" thickBot="1" x14ac:dyDescent="0.3">
      <c r="F26" s="134">
        <v>17</v>
      </c>
      <c r="G26" s="195">
        <f t="shared" si="2"/>
        <v>49</v>
      </c>
      <c r="H26" s="195">
        <f t="shared" si="3"/>
        <v>23</v>
      </c>
      <c r="I26" s="195">
        <f t="shared" si="3"/>
        <v>26</v>
      </c>
      <c r="J26" s="202">
        <f t="shared" si="4"/>
        <v>19</v>
      </c>
      <c r="K26" s="202">
        <v>7</v>
      </c>
      <c r="L26" s="202">
        <v>12</v>
      </c>
      <c r="M26" s="202">
        <f t="shared" si="5"/>
        <v>2</v>
      </c>
      <c r="N26" s="202">
        <v>1</v>
      </c>
      <c r="O26" s="202">
        <v>1</v>
      </c>
      <c r="P26" s="202">
        <f t="shared" si="0"/>
        <v>7</v>
      </c>
      <c r="Q26" s="202">
        <v>4</v>
      </c>
      <c r="R26" s="195">
        <v>3</v>
      </c>
      <c r="S26" s="202">
        <f t="shared" si="1"/>
        <v>6</v>
      </c>
      <c r="T26" s="202">
        <v>4</v>
      </c>
      <c r="U26" s="202">
        <v>2</v>
      </c>
      <c r="V26" s="202">
        <f t="shared" si="6"/>
        <v>11</v>
      </c>
      <c r="W26" s="202">
        <v>6</v>
      </c>
      <c r="X26" s="202">
        <v>5</v>
      </c>
      <c r="Y26" s="202">
        <f t="shared" si="7"/>
        <v>4</v>
      </c>
      <c r="Z26" s="195">
        <v>1</v>
      </c>
      <c r="AA26" s="202">
        <v>3</v>
      </c>
      <c r="AB26" s="135"/>
    </row>
    <row r="27" spans="6:28" ht="21" thickBot="1" x14ac:dyDescent="0.3">
      <c r="F27" s="134">
        <v>18</v>
      </c>
      <c r="G27" s="195">
        <f t="shared" si="2"/>
        <v>30</v>
      </c>
      <c r="H27" s="195">
        <f t="shared" si="3"/>
        <v>10</v>
      </c>
      <c r="I27" s="195">
        <f t="shared" si="3"/>
        <v>20</v>
      </c>
      <c r="J27" s="202">
        <f t="shared" si="4"/>
        <v>13</v>
      </c>
      <c r="K27" s="202">
        <v>3</v>
      </c>
      <c r="L27" s="202">
        <v>10</v>
      </c>
      <c r="M27" s="202">
        <f t="shared" si="5"/>
        <v>1</v>
      </c>
      <c r="N27" s="202">
        <v>0</v>
      </c>
      <c r="O27" s="202">
        <v>1</v>
      </c>
      <c r="P27" s="202">
        <f t="shared" si="0"/>
        <v>2</v>
      </c>
      <c r="Q27" s="202">
        <v>2</v>
      </c>
      <c r="R27" s="195">
        <v>0</v>
      </c>
      <c r="S27" s="202">
        <f t="shared" si="1"/>
        <v>6</v>
      </c>
      <c r="T27" s="202">
        <v>2</v>
      </c>
      <c r="U27" s="202">
        <v>4</v>
      </c>
      <c r="V27" s="202">
        <f t="shared" si="6"/>
        <v>7</v>
      </c>
      <c r="W27" s="202">
        <v>3</v>
      </c>
      <c r="X27" s="202">
        <v>4</v>
      </c>
      <c r="Y27" s="202">
        <f t="shared" si="7"/>
        <v>1</v>
      </c>
      <c r="Z27" s="195">
        <v>0</v>
      </c>
      <c r="AA27" s="202">
        <v>1</v>
      </c>
      <c r="AB27" s="135"/>
    </row>
    <row r="28" spans="6:28" ht="21" thickBot="1" x14ac:dyDescent="0.3">
      <c r="F28" s="134">
        <v>19</v>
      </c>
      <c r="G28" s="195">
        <f t="shared" si="2"/>
        <v>50</v>
      </c>
      <c r="H28" s="195">
        <f t="shared" si="3"/>
        <v>27</v>
      </c>
      <c r="I28" s="195">
        <f t="shared" si="3"/>
        <v>23</v>
      </c>
      <c r="J28" s="202">
        <f t="shared" si="4"/>
        <v>19</v>
      </c>
      <c r="K28" s="202">
        <v>9</v>
      </c>
      <c r="L28" s="202">
        <v>10</v>
      </c>
      <c r="M28" s="202">
        <f t="shared" si="5"/>
        <v>7</v>
      </c>
      <c r="N28" s="202">
        <v>4</v>
      </c>
      <c r="O28" s="202">
        <v>3</v>
      </c>
      <c r="P28" s="202">
        <f t="shared" si="0"/>
        <v>4</v>
      </c>
      <c r="Q28" s="202">
        <v>3</v>
      </c>
      <c r="R28" s="195">
        <v>1</v>
      </c>
      <c r="S28" s="202">
        <f t="shared" si="1"/>
        <v>5</v>
      </c>
      <c r="T28" s="202">
        <v>3</v>
      </c>
      <c r="U28" s="202">
        <v>2</v>
      </c>
      <c r="V28" s="202">
        <f t="shared" si="6"/>
        <v>12</v>
      </c>
      <c r="W28" s="202">
        <v>7</v>
      </c>
      <c r="X28" s="202">
        <v>5</v>
      </c>
      <c r="Y28" s="202">
        <f t="shared" si="7"/>
        <v>3</v>
      </c>
      <c r="Z28" s="195">
        <v>1</v>
      </c>
      <c r="AA28" s="202">
        <v>2</v>
      </c>
      <c r="AB28" s="135"/>
    </row>
    <row r="29" spans="6:28" ht="21" thickBot="1" x14ac:dyDescent="0.3">
      <c r="F29" s="134">
        <v>20</v>
      </c>
      <c r="G29" s="195">
        <f t="shared" si="2"/>
        <v>43</v>
      </c>
      <c r="H29" s="195">
        <f t="shared" si="3"/>
        <v>20</v>
      </c>
      <c r="I29" s="195">
        <f t="shared" si="3"/>
        <v>23</v>
      </c>
      <c r="J29" s="202">
        <f t="shared" si="4"/>
        <v>14</v>
      </c>
      <c r="K29" s="202">
        <v>5</v>
      </c>
      <c r="L29" s="202">
        <v>9</v>
      </c>
      <c r="M29" s="202">
        <f t="shared" si="5"/>
        <v>7</v>
      </c>
      <c r="N29" s="202">
        <v>4</v>
      </c>
      <c r="O29" s="202">
        <v>3</v>
      </c>
      <c r="P29" s="202">
        <f t="shared" si="0"/>
        <v>4</v>
      </c>
      <c r="Q29" s="202">
        <v>2</v>
      </c>
      <c r="R29" s="195">
        <v>2</v>
      </c>
      <c r="S29" s="202">
        <f t="shared" si="1"/>
        <v>5</v>
      </c>
      <c r="T29" s="202">
        <v>3</v>
      </c>
      <c r="U29" s="202">
        <v>2</v>
      </c>
      <c r="V29" s="202">
        <f t="shared" si="6"/>
        <v>13</v>
      </c>
      <c r="W29" s="202">
        <v>6</v>
      </c>
      <c r="X29" s="202">
        <v>7</v>
      </c>
      <c r="Y29" s="202">
        <f t="shared" si="7"/>
        <v>0</v>
      </c>
      <c r="Z29" s="195">
        <v>0</v>
      </c>
      <c r="AA29" s="202">
        <v>0</v>
      </c>
      <c r="AB29" s="135"/>
    </row>
    <row r="30" spans="6:28" ht="21" thickBot="1" x14ac:dyDescent="0.3">
      <c r="F30" s="134">
        <v>21</v>
      </c>
      <c r="G30" s="195">
        <f t="shared" si="2"/>
        <v>33</v>
      </c>
      <c r="H30" s="195">
        <f t="shared" si="3"/>
        <v>12</v>
      </c>
      <c r="I30" s="195">
        <f t="shared" si="3"/>
        <v>21</v>
      </c>
      <c r="J30" s="202">
        <f t="shared" si="4"/>
        <v>11</v>
      </c>
      <c r="K30" s="202">
        <v>2</v>
      </c>
      <c r="L30" s="202">
        <v>9</v>
      </c>
      <c r="M30" s="202">
        <f t="shared" si="5"/>
        <v>4</v>
      </c>
      <c r="N30" s="202">
        <v>0</v>
      </c>
      <c r="O30" s="202">
        <v>4</v>
      </c>
      <c r="P30" s="202">
        <f t="shared" si="0"/>
        <v>2</v>
      </c>
      <c r="Q30" s="202">
        <v>2</v>
      </c>
      <c r="R30" s="195">
        <v>0</v>
      </c>
      <c r="S30" s="202">
        <f t="shared" si="1"/>
        <v>5</v>
      </c>
      <c r="T30" s="202">
        <v>4</v>
      </c>
      <c r="U30" s="202">
        <v>1</v>
      </c>
      <c r="V30" s="202">
        <f t="shared" si="6"/>
        <v>4</v>
      </c>
      <c r="W30" s="202">
        <v>2</v>
      </c>
      <c r="X30" s="202">
        <v>2</v>
      </c>
      <c r="Y30" s="202">
        <f t="shared" si="7"/>
        <v>7</v>
      </c>
      <c r="Z30" s="195">
        <v>2</v>
      </c>
      <c r="AA30" s="202">
        <v>5</v>
      </c>
      <c r="AB30" s="135"/>
    </row>
    <row r="31" spans="6:28" ht="21" thickBot="1" x14ac:dyDescent="0.3">
      <c r="F31" s="134">
        <v>22</v>
      </c>
      <c r="G31" s="195">
        <f t="shared" si="2"/>
        <v>56</v>
      </c>
      <c r="H31" s="195">
        <f t="shared" si="3"/>
        <v>32</v>
      </c>
      <c r="I31" s="195">
        <f t="shared" si="3"/>
        <v>24</v>
      </c>
      <c r="J31" s="202">
        <f t="shared" si="4"/>
        <v>26</v>
      </c>
      <c r="K31" s="202">
        <v>14</v>
      </c>
      <c r="L31" s="202">
        <v>12</v>
      </c>
      <c r="M31" s="202">
        <f t="shared" si="5"/>
        <v>7</v>
      </c>
      <c r="N31" s="202">
        <v>3</v>
      </c>
      <c r="O31" s="202">
        <v>4</v>
      </c>
      <c r="P31" s="202">
        <f t="shared" si="0"/>
        <v>5</v>
      </c>
      <c r="Q31" s="202">
        <v>4</v>
      </c>
      <c r="R31" s="195">
        <v>1</v>
      </c>
      <c r="S31" s="202">
        <f t="shared" si="1"/>
        <v>6</v>
      </c>
      <c r="T31" s="202">
        <v>3</v>
      </c>
      <c r="U31" s="202">
        <v>3</v>
      </c>
      <c r="V31" s="202">
        <f t="shared" si="6"/>
        <v>9</v>
      </c>
      <c r="W31" s="202">
        <v>6</v>
      </c>
      <c r="X31" s="202">
        <v>3</v>
      </c>
      <c r="Y31" s="202">
        <f t="shared" si="7"/>
        <v>3</v>
      </c>
      <c r="Z31" s="195">
        <v>2</v>
      </c>
      <c r="AA31" s="202">
        <v>1</v>
      </c>
      <c r="AB31" s="135"/>
    </row>
    <row r="32" spans="6:28" ht="21" thickBot="1" x14ac:dyDescent="0.3">
      <c r="F32" s="134">
        <v>23</v>
      </c>
      <c r="G32" s="195">
        <f t="shared" si="2"/>
        <v>50</v>
      </c>
      <c r="H32" s="195">
        <f t="shared" si="3"/>
        <v>26</v>
      </c>
      <c r="I32" s="195">
        <f t="shared" si="3"/>
        <v>24</v>
      </c>
      <c r="J32" s="202">
        <f t="shared" si="4"/>
        <v>16</v>
      </c>
      <c r="K32" s="202">
        <v>8</v>
      </c>
      <c r="L32" s="202">
        <v>8</v>
      </c>
      <c r="M32" s="202">
        <f t="shared" si="5"/>
        <v>10</v>
      </c>
      <c r="N32" s="202">
        <v>7</v>
      </c>
      <c r="O32" s="202">
        <v>3</v>
      </c>
      <c r="P32" s="202">
        <f t="shared" si="0"/>
        <v>3</v>
      </c>
      <c r="Q32" s="202">
        <v>2</v>
      </c>
      <c r="R32" s="195">
        <v>1</v>
      </c>
      <c r="S32" s="202">
        <f t="shared" si="1"/>
        <v>8</v>
      </c>
      <c r="T32" s="202">
        <v>4</v>
      </c>
      <c r="U32" s="202">
        <v>4</v>
      </c>
      <c r="V32" s="202">
        <f t="shared" si="6"/>
        <v>12</v>
      </c>
      <c r="W32" s="202">
        <v>4</v>
      </c>
      <c r="X32" s="202">
        <v>8</v>
      </c>
      <c r="Y32" s="202">
        <f t="shared" si="7"/>
        <v>1</v>
      </c>
      <c r="Z32" s="195">
        <v>1</v>
      </c>
      <c r="AA32" s="202">
        <v>0</v>
      </c>
      <c r="AB32" s="135"/>
    </row>
    <row r="33" spans="6:28" ht="21" thickBot="1" x14ac:dyDescent="0.3">
      <c r="F33" s="134">
        <v>24</v>
      </c>
      <c r="G33" s="195">
        <f t="shared" si="2"/>
        <v>43</v>
      </c>
      <c r="H33" s="195">
        <f t="shared" si="3"/>
        <v>21</v>
      </c>
      <c r="I33" s="195">
        <f t="shared" si="3"/>
        <v>22</v>
      </c>
      <c r="J33" s="202">
        <f t="shared" si="4"/>
        <v>16</v>
      </c>
      <c r="K33" s="202">
        <v>9</v>
      </c>
      <c r="L33" s="202">
        <v>7</v>
      </c>
      <c r="M33" s="202">
        <f t="shared" si="5"/>
        <v>3</v>
      </c>
      <c r="N33" s="202">
        <v>3</v>
      </c>
      <c r="O33" s="202">
        <v>0</v>
      </c>
      <c r="P33" s="202">
        <f t="shared" si="0"/>
        <v>5</v>
      </c>
      <c r="Q33" s="202">
        <v>2</v>
      </c>
      <c r="R33" s="195">
        <v>3</v>
      </c>
      <c r="S33" s="202">
        <f t="shared" si="1"/>
        <v>3</v>
      </c>
      <c r="T33" s="202">
        <v>3</v>
      </c>
      <c r="U33" s="202">
        <v>0</v>
      </c>
      <c r="V33" s="202">
        <f t="shared" si="6"/>
        <v>14</v>
      </c>
      <c r="W33" s="202">
        <v>3</v>
      </c>
      <c r="X33" s="202">
        <v>11</v>
      </c>
      <c r="Y33" s="202">
        <f t="shared" si="7"/>
        <v>2</v>
      </c>
      <c r="Z33" s="195">
        <v>1</v>
      </c>
      <c r="AA33" s="202">
        <v>1</v>
      </c>
      <c r="AB33" s="135"/>
    </row>
    <row r="34" spans="6:28" ht="21" thickBot="1" x14ac:dyDescent="0.3">
      <c r="F34" s="134">
        <v>25</v>
      </c>
      <c r="G34" s="195">
        <f t="shared" si="2"/>
        <v>31</v>
      </c>
      <c r="H34" s="195">
        <f t="shared" si="3"/>
        <v>9</v>
      </c>
      <c r="I34" s="195">
        <f t="shared" si="3"/>
        <v>22</v>
      </c>
      <c r="J34" s="202">
        <f t="shared" si="4"/>
        <v>10</v>
      </c>
      <c r="K34" s="202">
        <v>3</v>
      </c>
      <c r="L34" s="202">
        <v>7</v>
      </c>
      <c r="M34" s="202">
        <f t="shared" si="5"/>
        <v>7</v>
      </c>
      <c r="N34" s="202">
        <v>4</v>
      </c>
      <c r="O34" s="202">
        <v>3</v>
      </c>
      <c r="P34" s="202">
        <f t="shared" si="0"/>
        <v>3</v>
      </c>
      <c r="Q34" s="202">
        <v>0</v>
      </c>
      <c r="R34" s="195">
        <v>3</v>
      </c>
      <c r="S34" s="202">
        <f t="shared" si="1"/>
        <v>2</v>
      </c>
      <c r="T34" s="202">
        <v>1</v>
      </c>
      <c r="U34" s="202">
        <v>1</v>
      </c>
      <c r="V34" s="202">
        <f t="shared" si="6"/>
        <v>5</v>
      </c>
      <c r="W34" s="202">
        <v>1</v>
      </c>
      <c r="X34" s="202">
        <v>4</v>
      </c>
      <c r="Y34" s="202">
        <f t="shared" si="7"/>
        <v>4</v>
      </c>
      <c r="Z34" s="195">
        <v>0</v>
      </c>
      <c r="AA34" s="202">
        <v>4</v>
      </c>
      <c r="AB34" s="135"/>
    </row>
    <row r="35" spans="6:28" ht="21" thickBot="1" x14ac:dyDescent="0.3">
      <c r="F35" s="134">
        <v>26</v>
      </c>
      <c r="G35" s="195">
        <f t="shared" si="2"/>
        <v>41</v>
      </c>
      <c r="H35" s="195">
        <f t="shared" si="3"/>
        <v>24</v>
      </c>
      <c r="I35" s="195">
        <f t="shared" si="3"/>
        <v>17</v>
      </c>
      <c r="J35" s="202">
        <f t="shared" si="4"/>
        <v>14</v>
      </c>
      <c r="K35" s="202">
        <v>10</v>
      </c>
      <c r="L35" s="202">
        <v>4</v>
      </c>
      <c r="M35" s="202">
        <f t="shared" si="5"/>
        <v>7</v>
      </c>
      <c r="N35" s="202">
        <v>5</v>
      </c>
      <c r="O35" s="202">
        <v>2</v>
      </c>
      <c r="P35" s="202">
        <f t="shared" si="0"/>
        <v>4</v>
      </c>
      <c r="Q35" s="202">
        <v>0</v>
      </c>
      <c r="R35" s="195">
        <v>4</v>
      </c>
      <c r="S35" s="202">
        <f t="shared" si="1"/>
        <v>4</v>
      </c>
      <c r="T35" s="202">
        <v>1</v>
      </c>
      <c r="U35" s="202">
        <v>3</v>
      </c>
      <c r="V35" s="202">
        <f t="shared" si="6"/>
        <v>7</v>
      </c>
      <c r="W35" s="202">
        <v>4</v>
      </c>
      <c r="X35" s="202">
        <v>3</v>
      </c>
      <c r="Y35" s="202">
        <f t="shared" si="7"/>
        <v>5</v>
      </c>
      <c r="Z35" s="195">
        <v>4</v>
      </c>
      <c r="AA35" s="202">
        <v>1</v>
      </c>
      <c r="AB35" s="135"/>
    </row>
    <row r="36" spans="6:28" ht="21" thickBot="1" x14ac:dyDescent="0.3">
      <c r="F36" s="134">
        <v>27</v>
      </c>
      <c r="G36" s="195">
        <f t="shared" si="2"/>
        <v>33</v>
      </c>
      <c r="H36" s="195">
        <f t="shared" si="3"/>
        <v>16</v>
      </c>
      <c r="I36" s="195">
        <f t="shared" si="3"/>
        <v>17</v>
      </c>
      <c r="J36" s="202">
        <f t="shared" si="4"/>
        <v>9</v>
      </c>
      <c r="K36" s="202">
        <v>6</v>
      </c>
      <c r="L36" s="202">
        <v>3</v>
      </c>
      <c r="M36" s="202">
        <f t="shared" si="5"/>
        <v>2</v>
      </c>
      <c r="N36" s="202">
        <v>0</v>
      </c>
      <c r="O36" s="202">
        <v>2</v>
      </c>
      <c r="P36" s="202">
        <f t="shared" si="0"/>
        <v>6</v>
      </c>
      <c r="Q36" s="202">
        <v>4</v>
      </c>
      <c r="R36" s="195">
        <v>2</v>
      </c>
      <c r="S36" s="202">
        <f t="shared" si="1"/>
        <v>4</v>
      </c>
      <c r="T36" s="202">
        <v>3</v>
      </c>
      <c r="U36" s="202">
        <v>1</v>
      </c>
      <c r="V36" s="202">
        <f t="shared" si="6"/>
        <v>6</v>
      </c>
      <c r="W36" s="202">
        <v>2</v>
      </c>
      <c r="X36" s="202">
        <v>4</v>
      </c>
      <c r="Y36" s="202">
        <f t="shared" si="7"/>
        <v>6</v>
      </c>
      <c r="Z36" s="195">
        <v>1</v>
      </c>
      <c r="AA36" s="202">
        <v>5</v>
      </c>
      <c r="AB36" s="135"/>
    </row>
    <row r="37" spans="6:28" ht="21" thickBot="1" x14ac:dyDescent="0.3">
      <c r="F37" s="134">
        <v>28</v>
      </c>
      <c r="G37" s="195">
        <f t="shared" si="2"/>
        <v>41</v>
      </c>
      <c r="H37" s="195">
        <f t="shared" si="3"/>
        <v>16</v>
      </c>
      <c r="I37" s="195">
        <f t="shared" si="3"/>
        <v>25</v>
      </c>
      <c r="J37" s="202">
        <f t="shared" si="4"/>
        <v>9</v>
      </c>
      <c r="K37" s="202">
        <v>4</v>
      </c>
      <c r="L37" s="202">
        <v>5</v>
      </c>
      <c r="M37" s="202">
        <f t="shared" si="5"/>
        <v>8</v>
      </c>
      <c r="N37" s="202">
        <v>2</v>
      </c>
      <c r="O37" s="202">
        <v>6</v>
      </c>
      <c r="P37" s="202">
        <f t="shared" si="0"/>
        <v>6</v>
      </c>
      <c r="Q37" s="202">
        <v>1</v>
      </c>
      <c r="R37" s="195">
        <v>5</v>
      </c>
      <c r="S37" s="202">
        <f t="shared" si="1"/>
        <v>7</v>
      </c>
      <c r="T37" s="202">
        <v>2</v>
      </c>
      <c r="U37" s="202">
        <v>5</v>
      </c>
      <c r="V37" s="202">
        <f t="shared" si="6"/>
        <v>7</v>
      </c>
      <c r="W37" s="202">
        <v>3</v>
      </c>
      <c r="X37" s="202">
        <v>4</v>
      </c>
      <c r="Y37" s="202">
        <f t="shared" si="7"/>
        <v>4</v>
      </c>
      <c r="Z37" s="195">
        <v>4</v>
      </c>
      <c r="AA37" s="202">
        <v>0</v>
      </c>
      <c r="AB37" s="135"/>
    </row>
    <row r="38" spans="6:28" ht="21" thickBot="1" x14ac:dyDescent="0.3">
      <c r="F38" s="134">
        <v>29</v>
      </c>
      <c r="G38" s="195">
        <f t="shared" si="2"/>
        <v>41</v>
      </c>
      <c r="H38" s="195">
        <f t="shared" si="3"/>
        <v>18</v>
      </c>
      <c r="I38" s="195">
        <f t="shared" si="3"/>
        <v>23</v>
      </c>
      <c r="J38" s="202">
        <f t="shared" si="4"/>
        <v>12</v>
      </c>
      <c r="K38" s="202">
        <v>2</v>
      </c>
      <c r="L38" s="202">
        <v>10</v>
      </c>
      <c r="M38" s="202">
        <f t="shared" si="5"/>
        <v>7</v>
      </c>
      <c r="N38" s="202">
        <v>3</v>
      </c>
      <c r="O38" s="202">
        <v>4</v>
      </c>
      <c r="P38" s="202">
        <f t="shared" si="0"/>
        <v>7</v>
      </c>
      <c r="Q38" s="202">
        <v>5</v>
      </c>
      <c r="R38" s="195">
        <v>2</v>
      </c>
      <c r="S38" s="202">
        <f t="shared" si="1"/>
        <v>3</v>
      </c>
      <c r="T38" s="202">
        <v>1</v>
      </c>
      <c r="U38" s="202">
        <v>2</v>
      </c>
      <c r="V38" s="202">
        <f t="shared" si="6"/>
        <v>8</v>
      </c>
      <c r="W38" s="202">
        <v>5</v>
      </c>
      <c r="X38" s="202">
        <v>3</v>
      </c>
      <c r="Y38" s="202">
        <f t="shared" si="7"/>
        <v>4</v>
      </c>
      <c r="Z38" s="195">
        <v>2</v>
      </c>
      <c r="AA38" s="202">
        <v>2</v>
      </c>
      <c r="AB38" s="135"/>
    </row>
    <row r="39" spans="6:28" ht="21" thickBot="1" x14ac:dyDescent="0.3">
      <c r="F39" s="134">
        <v>30</v>
      </c>
      <c r="G39" s="195">
        <f t="shared" si="2"/>
        <v>36</v>
      </c>
      <c r="H39" s="195">
        <f t="shared" si="3"/>
        <v>14</v>
      </c>
      <c r="I39" s="195">
        <f t="shared" si="3"/>
        <v>22</v>
      </c>
      <c r="J39" s="202">
        <f t="shared" si="4"/>
        <v>11</v>
      </c>
      <c r="K39" s="202">
        <v>5</v>
      </c>
      <c r="L39" s="202">
        <v>6</v>
      </c>
      <c r="M39" s="202">
        <f t="shared" si="5"/>
        <v>3</v>
      </c>
      <c r="N39" s="202">
        <v>2</v>
      </c>
      <c r="O39" s="202">
        <v>1</v>
      </c>
      <c r="P39" s="202">
        <f t="shared" si="0"/>
        <v>1</v>
      </c>
      <c r="Q39" s="202">
        <v>0</v>
      </c>
      <c r="R39" s="195">
        <v>1</v>
      </c>
      <c r="S39" s="202">
        <f t="shared" si="1"/>
        <v>6</v>
      </c>
      <c r="T39" s="202">
        <v>2</v>
      </c>
      <c r="U39" s="202">
        <v>4</v>
      </c>
      <c r="V39" s="202">
        <f t="shared" si="6"/>
        <v>14</v>
      </c>
      <c r="W39" s="202">
        <v>5</v>
      </c>
      <c r="X39" s="202">
        <v>9</v>
      </c>
      <c r="Y39" s="202">
        <f t="shared" si="7"/>
        <v>1</v>
      </c>
      <c r="Z39" s="195">
        <v>0</v>
      </c>
      <c r="AA39" s="202">
        <v>1</v>
      </c>
      <c r="AB39" s="135"/>
    </row>
    <row r="40" spans="6:28" ht="21" thickBot="1" x14ac:dyDescent="0.3">
      <c r="F40" s="134">
        <v>31</v>
      </c>
      <c r="G40" s="195">
        <f t="shared" si="2"/>
        <v>36</v>
      </c>
      <c r="H40" s="195">
        <f t="shared" si="3"/>
        <v>19</v>
      </c>
      <c r="I40" s="195">
        <f t="shared" si="3"/>
        <v>17</v>
      </c>
      <c r="J40" s="202">
        <f t="shared" si="4"/>
        <v>10</v>
      </c>
      <c r="K40" s="202">
        <v>7</v>
      </c>
      <c r="L40" s="202">
        <v>3</v>
      </c>
      <c r="M40" s="202">
        <f t="shared" si="5"/>
        <v>4</v>
      </c>
      <c r="N40" s="202">
        <v>1</v>
      </c>
      <c r="O40" s="202">
        <v>3</v>
      </c>
      <c r="P40" s="202">
        <f t="shared" si="0"/>
        <v>5</v>
      </c>
      <c r="Q40" s="202">
        <v>3</v>
      </c>
      <c r="R40" s="195">
        <v>2</v>
      </c>
      <c r="S40" s="202">
        <f t="shared" si="1"/>
        <v>9</v>
      </c>
      <c r="T40" s="202">
        <v>4</v>
      </c>
      <c r="U40" s="202">
        <v>5</v>
      </c>
      <c r="V40" s="202">
        <f t="shared" si="6"/>
        <v>7</v>
      </c>
      <c r="W40" s="202">
        <v>4</v>
      </c>
      <c r="X40" s="202">
        <v>3</v>
      </c>
      <c r="Y40" s="202">
        <f t="shared" si="7"/>
        <v>1</v>
      </c>
      <c r="Z40" s="195">
        <v>0</v>
      </c>
      <c r="AA40" s="202">
        <v>1</v>
      </c>
      <c r="AB40" s="135"/>
    </row>
    <row r="41" spans="6:28" ht="21" thickBot="1" x14ac:dyDescent="0.3">
      <c r="F41" s="134">
        <v>32</v>
      </c>
      <c r="G41" s="195">
        <f t="shared" si="2"/>
        <v>32</v>
      </c>
      <c r="H41" s="195">
        <f t="shared" si="3"/>
        <v>16</v>
      </c>
      <c r="I41" s="195">
        <f t="shared" si="3"/>
        <v>16</v>
      </c>
      <c r="J41" s="202">
        <f t="shared" si="4"/>
        <v>13</v>
      </c>
      <c r="K41" s="202">
        <v>8</v>
      </c>
      <c r="L41" s="202">
        <v>5</v>
      </c>
      <c r="M41" s="202">
        <f t="shared" si="5"/>
        <v>8</v>
      </c>
      <c r="N41" s="202">
        <v>4</v>
      </c>
      <c r="O41" s="202">
        <v>4</v>
      </c>
      <c r="P41" s="202">
        <f t="shared" si="0"/>
        <v>1</v>
      </c>
      <c r="Q41" s="202">
        <v>1</v>
      </c>
      <c r="R41" s="195">
        <v>0</v>
      </c>
      <c r="S41" s="202">
        <f t="shared" si="1"/>
        <v>2</v>
      </c>
      <c r="T41" s="202">
        <v>2</v>
      </c>
      <c r="U41" s="202">
        <v>0</v>
      </c>
      <c r="V41" s="202">
        <f t="shared" si="6"/>
        <v>8</v>
      </c>
      <c r="W41" s="202">
        <v>1</v>
      </c>
      <c r="X41" s="202">
        <v>7</v>
      </c>
      <c r="Y41" s="202">
        <f t="shared" si="7"/>
        <v>0</v>
      </c>
      <c r="Z41" s="195">
        <v>0</v>
      </c>
      <c r="AA41" s="202">
        <v>0</v>
      </c>
      <c r="AB41" s="135"/>
    </row>
    <row r="42" spans="6:28" ht="21" thickBot="1" x14ac:dyDescent="0.3">
      <c r="F42" s="134">
        <v>33</v>
      </c>
      <c r="G42" s="195">
        <f t="shared" si="2"/>
        <v>27</v>
      </c>
      <c r="H42" s="195">
        <f t="shared" si="3"/>
        <v>14</v>
      </c>
      <c r="I42" s="195">
        <f t="shared" si="3"/>
        <v>13</v>
      </c>
      <c r="J42" s="202">
        <f t="shared" si="4"/>
        <v>8</v>
      </c>
      <c r="K42" s="202">
        <v>6</v>
      </c>
      <c r="L42" s="202">
        <v>2</v>
      </c>
      <c r="M42" s="202">
        <f t="shared" si="5"/>
        <v>5</v>
      </c>
      <c r="N42" s="202">
        <v>4</v>
      </c>
      <c r="O42" s="202">
        <v>1</v>
      </c>
      <c r="P42" s="202">
        <f t="shared" si="0"/>
        <v>4</v>
      </c>
      <c r="Q42" s="202">
        <v>1</v>
      </c>
      <c r="R42" s="195">
        <v>3</v>
      </c>
      <c r="S42" s="202">
        <f t="shared" si="1"/>
        <v>6</v>
      </c>
      <c r="T42" s="202">
        <v>2</v>
      </c>
      <c r="U42" s="202">
        <v>4</v>
      </c>
      <c r="V42" s="202">
        <f t="shared" si="6"/>
        <v>4</v>
      </c>
      <c r="W42" s="202">
        <v>1</v>
      </c>
      <c r="X42" s="202">
        <v>3</v>
      </c>
      <c r="Y42" s="202">
        <f t="shared" si="7"/>
        <v>0</v>
      </c>
      <c r="Z42" s="195">
        <v>0</v>
      </c>
      <c r="AA42" s="202">
        <v>0</v>
      </c>
      <c r="AB42" s="135"/>
    </row>
    <row r="43" spans="6:28" ht="21" thickBot="1" x14ac:dyDescent="0.3">
      <c r="F43" s="134">
        <v>34</v>
      </c>
      <c r="G43" s="195">
        <f t="shared" si="2"/>
        <v>23</v>
      </c>
      <c r="H43" s="195">
        <f t="shared" si="3"/>
        <v>11</v>
      </c>
      <c r="I43" s="195">
        <f t="shared" si="3"/>
        <v>12</v>
      </c>
      <c r="J43" s="202">
        <f t="shared" si="4"/>
        <v>9</v>
      </c>
      <c r="K43" s="202">
        <v>3</v>
      </c>
      <c r="L43" s="202">
        <v>6</v>
      </c>
      <c r="M43" s="202">
        <f t="shared" si="5"/>
        <v>2</v>
      </c>
      <c r="N43" s="202">
        <v>2</v>
      </c>
      <c r="O43" s="202">
        <v>0</v>
      </c>
      <c r="P43" s="202">
        <f t="shared" si="0"/>
        <v>3</v>
      </c>
      <c r="Q43" s="202">
        <v>2</v>
      </c>
      <c r="R43" s="195">
        <v>1</v>
      </c>
      <c r="S43" s="202">
        <f t="shared" si="1"/>
        <v>3</v>
      </c>
      <c r="T43" s="202">
        <v>1</v>
      </c>
      <c r="U43" s="202">
        <v>2</v>
      </c>
      <c r="V43" s="202">
        <f t="shared" si="6"/>
        <v>6</v>
      </c>
      <c r="W43" s="202">
        <v>3</v>
      </c>
      <c r="X43" s="202">
        <v>3</v>
      </c>
      <c r="Y43" s="202">
        <f t="shared" si="7"/>
        <v>0</v>
      </c>
      <c r="Z43" s="195">
        <v>0</v>
      </c>
      <c r="AA43" s="202">
        <v>0</v>
      </c>
      <c r="AB43" s="135"/>
    </row>
    <row r="44" spans="6:28" ht="21" thickBot="1" x14ac:dyDescent="0.3">
      <c r="F44" s="134">
        <v>35</v>
      </c>
      <c r="G44" s="195">
        <f t="shared" si="2"/>
        <v>33</v>
      </c>
      <c r="H44" s="195">
        <f t="shared" si="3"/>
        <v>15</v>
      </c>
      <c r="I44" s="195">
        <f t="shared" si="3"/>
        <v>18</v>
      </c>
      <c r="J44" s="202">
        <f t="shared" si="4"/>
        <v>14</v>
      </c>
      <c r="K44" s="202">
        <v>6</v>
      </c>
      <c r="L44" s="202">
        <v>8</v>
      </c>
      <c r="M44" s="202">
        <f t="shared" si="5"/>
        <v>2</v>
      </c>
      <c r="N44" s="202">
        <v>2</v>
      </c>
      <c r="O44" s="202">
        <v>0</v>
      </c>
      <c r="P44" s="202">
        <f t="shared" si="0"/>
        <v>5</v>
      </c>
      <c r="Q44" s="202">
        <v>1</v>
      </c>
      <c r="R44" s="195">
        <v>4</v>
      </c>
      <c r="S44" s="202">
        <f t="shared" si="1"/>
        <v>4</v>
      </c>
      <c r="T44" s="202">
        <v>3</v>
      </c>
      <c r="U44" s="202">
        <v>1</v>
      </c>
      <c r="V44" s="202">
        <f t="shared" si="6"/>
        <v>7</v>
      </c>
      <c r="W44" s="202">
        <v>3</v>
      </c>
      <c r="X44" s="202">
        <v>4</v>
      </c>
      <c r="Y44" s="202">
        <f t="shared" si="7"/>
        <v>1</v>
      </c>
      <c r="Z44" s="195">
        <v>0</v>
      </c>
      <c r="AA44" s="202">
        <v>1</v>
      </c>
      <c r="AB44" s="135"/>
    </row>
    <row r="45" spans="6:28" ht="21" thickBot="1" x14ac:dyDescent="0.3">
      <c r="F45" s="134">
        <v>36</v>
      </c>
      <c r="G45" s="195">
        <f t="shared" si="2"/>
        <v>24</v>
      </c>
      <c r="H45" s="195">
        <f t="shared" si="3"/>
        <v>11</v>
      </c>
      <c r="I45" s="195">
        <f t="shared" si="3"/>
        <v>13</v>
      </c>
      <c r="J45" s="202">
        <f t="shared" si="4"/>
        <v>7</v>
      </c>
      <c r="K45" s="202">
        <v>2</v>
      </c>
      <c r="L45" s="202">
        <v>5</v>
      </c>
      <c r="M45" s="202">
        <f t="shared" si="5"/>
        <v>1</v>
      </c>
      <c r="N45" s="202">
        <v>0</v>
      </c>
      <c r="O45" s="202">
        <v>1</v>
      </c>
      <c r="P45" s="202">
        <f t="shared" si="0"/>
        <v>3</v>
      </c>
      <c r="Q45" s="202">
        <v>1</v>
      </c>
      <c r="R45" s="195">
        <v>2</v>
      </c>
      <c r="S45" s="202">
        <f t="shared" si="1"/>
        <v>5</v>
      </c>
      <c r="T45" s="202">
        <v>4</v>
      </c>
      <c r="U45" s="202">
        <v>1</v>
      </c>
      <c r="V45" s="202">
        <f t="shared" si="6"/>
        <v>7</v>
      </c>
      <c r="W45" s="202">
        <v>3</v>
      </c>
      <c r="X45" s="202">
        <v>4</v>
      </c>
      <c r="Y45" s="202">
        <f t="shared" si="7"/>
        <v>1</v>
      </c>
      <c r="Z45" s="195">
        <v>1</v>
      </c>
      <c r="AA45" s="202">
        <v>0</v>
      </c>
      <c r="AB45" s="135"/>
    </row>
    <row r="46" spans="6:28" ht="21" thickBot="1" x14ac:dyDescent="0.3">
      <c r="F46" s="134">
        <v>37</v>
      </c>
      <c r="G46" s="195">
        <f t="shared" si="2"/>
        <v>17</v>
      </c>
      <c r="H46" s="195">
        <f t="shared" si="3"/>
        <v>8</v>
      </c>
      <c r="I46" s="195">
        <f t="shared" si="3"/>
        <v>9</v>
      </c>
      <c r="J46" s="202">
        <f t="shared" si="4"/>
        <v>5</v>
      </c>
      <c r="K46" s="202">
        <v>3</v>
      </c>
      <c r="L46" s="202">
        <v>2</v>
      </c>
      <c r="M46" s="202">
        <f t="shared" si="5"/>
        <v>4</v>
      </c>
      <c r="N46" s="202">
        <v>1</v>
      </c>
      <c r="O46" s="202">
        <v>3</v>
      </c>
      <c r="P46" s="202">
        <f t="shared" si="0"/>
        <v>3</v>
      </c>
      <c r="Q46" s="202">
        <v>2</v>
      </c>
      <c r="R46" s="195">
        <v>1</v>
      </c>
      <c r="S46" s="202">
        <f t="shared" si="1"/>
        <v>2</v>
      </c>
      <c r="T46" s="202">
        <v>0</v>
      </c>
      <c r="U46" s="202">
        <v>2</v>
      </c>
      <c r="V46" s="202">
        <f t="shared" si="6"/>
        <v>3</v>
      </c>
      <c r="W46" s="202">
        <v>2</v>
      </c>
      <c r="X46" s="202">
        <v>1</v>
      </c>
      <c r="Y46" s="202">
        <f t="shared" si="7"/>
        <v>0</v>
      </c>
      <c r="Z46" s="195">
        <v>0</v>
      </c>
      <c r="AA46" s="202">
        <v>0</v>
      </c>
      <c r="AB46" s="135"/>
    </row>
    <row r="47" spans="6:28" ht="21" thickBot="1" x14ac:dyDescent="0.3">
      <c r="F47" s="134">
        <v>38</v>
      </c>
      <c r="G47" s="195">
        <f t="shared" si="2"/>
        <v>23</v>
      </c>
      <c r="H47" s="195">
        <f t="shared" si="3"/>
        <v>11</v>
      </c>
      <c r="I47" s="195">
        <f t="shared" si="3"/>
        <v>12</v>
      </c>
      <c r="J47" s="202">
        <f t="shared" si="4"/>
        <v>10</v>
      </c>
      <c r="K47" s="202">
        <v>5</v>
      </c>
      <c r="L47" s="202">
        <v>5</v>
      </c>
      <c r="M47" s="202">
        <f t="shared" si="5"/>
        <v>2</v>
      </c>
      <c r="N47" s="202">
        <v>2</v>
      </c>
      <c r="O47" s="202">
        <v>0</v>
      </c>
      <c r="P47" s="202">
        <f t="shared" si="0"/>
        <v>3</v>
      </c>
      <c r="Q47" s="202">
        <v>1</v>
      </c>
      <c r="R47" s="195">
        <v>2</v>
      </c>
      <c r="S47" s="202">
        <f t="shared" si="1"/>
        <v>2</v>
      </c>
      <c r="T47" s="202">
        <v>0</v>
      </c>
      <c r="U47" s="202">
        <v>2</v>
      </c>
      <c r="V47" s="202">
        <f t="shared" si="6"/>
        <v>4</v>
      </c>
      <c r="W47" s="202">
        <v>3</v>
      </c>
      <c r="X47" s="202">
        <v>1</v>
      </c>
      <c r="Y47" s="202">
        <f t="shared" si="7"/>
        <v>2</v>
      </c>
      <c r="Z47" s="195">
        <v>0</v>
      </c>
      <c r="AA47" s="202">
        <v>2</v>
      </c>
      <c r="AB47" s="135"/>
    </row>
    <row r="48" spans="6:28" ht="21" thickBot="1" x14ac:dyDescent="0.3">
      <c r="F48" s="134">
        <v>39</v>
      </c>
      <c r="G48" s="195">
        <f t="shared" si="2"/>
        <v>28</v>
      </c>
      <c r="H48" s="195">
        <f t="shared" si="3"/>
        <v>15</v>
      </c>
      <c r="I48" s="195">
        <f t="shared" si="3"/>
        <v>13</v>
      </c>
      <c r="J48" s="202">
        <f t="shared" si="4"/>
        <v>10</v>
      </c>
      <c r="K48" s="202">
        <v>5</v>
      </c>
      <c r="L48" s="202">
        <v>5</v>
      </c>
      <c r="M48" s="202">
        <f t="shared" si="5"/>
        <v>2</v>
      </c>
      <c r="N48" s="202">
        <v>1</v>
      </c>
      <c r="O48" s="202">
        <v>1</v>
      </c>
      <c r="P48" s="202">
        <f t="shared" si="0"/>
        <v>4</v>
      </c>
      <c r="Q48" s="202">
        <v>3</v>
      </c>
      <c r="R48" s="195">
        <v>1</v>
      </c>
      <c r="S48" s="202">
        <f t="shared" si="1"/>
        <v>5</v>
      </c>
      <c r="T48" s="202">
        <v>2</v>
      </c>
      <c r="U48" s="202">
        <v>3</v>
      </c>
      <c r="V48" s="202">
        <f t="shared" si="6"/>
        <v>6</v>
      </c>
      <c r="W48" s="202">
        <v>3</v>
      </c>
      <c r="X48" s="202">
        <v>3</v>
      </c>
      <c r="Y48" s="202">
        <f t="shared" si="7"/>
        <v>1</v>
      </c>
      <c r="Z48" s="195">
        <v>1</v>
      </c>
      <c r="AA48" s="202">
        <v>0</v>
      </c>
      <c r="AB48" s="135"/>
    </row>
    <row r="49" spans="6:28" ht="21" thickBot="1" x14ac:dyDescent="0.3">
      <c r="F49" s="134">
        <v>40</v>
      </c>
      <c r="G49" s="195">
        <f t="shared" si="2"/>
        <v>26</v>
      </c>
      <c r="H49" s="195">
        <f t="shared" si="3"/>
        <v>16</v>
      </c>
      <c r="I49" s="195">
        <f t="shared" si="3"/>
        <v>10</v>
      </c>
      <c r="J49" s="202">
        <f t="shared" si="4"/>
        <v>10</v>
      </c>
      <c r="K49" s="202">
        <v>6</v>
      </c>
      <c r="L49" s="202">
        <v>4</v>
      </c>
      <c r="M49" s="202">
        <f t="shared" si="5"/>
        <v>2</v>
      </c>
      <c r="N49" s="202">
        <v>1</v>
      </c>
      <c r="O49" s="202">
        <v>1</v>
      </c>
      <c r="P49" s="202">
        <f t="shared" si="0"/>
        <v>4</v>
      </c>
      <c r="Q49" s="202">
        <v>2</v>
      </c>
      <c r="R49" s="195">
        <v>2</v>
      </c>
      <c r="S49" s="202">
        <f t="shared" si="1"/>
        <v>3</v>
      </c>
      <c r="T49" s="202">
        <v>1</v>
      </c>
      <c r="U49" s="202">
        <v>2</v>
      </c>
      <c r="V49" s="202">
        <f t="shared" si="6"/>
        <v>6</v>
      </c>
      <c r="W49" s="202">
        <v>5</v>
      </c>
      <c r="X49" s="202">
        <v>1</v>
      </c>
      <c r="Y49" s="202">
        <f t="shared" si="7"/>
        <v>1</v>
      </c>
      <c r="Z49" s="195">
        <v>1</v>
      </c>
      <c r="AA49" s="202">
        <v>0</v>
      </c>
      <c r="AB49" s="135"/>
    </row>
    <row r="50" spans="6:28" ht="21" thickBot="1" x14ac:dyDescent="0.3">
      <c r="F50" s="134">
        <v>41</v>
      </c>
      <c r="G50" s="195">
        <f t="shared" si="2"/>
        <v>31</v>
      </c>
      <c r="H50" s="195">
        <f t="shared" si="3"/>
        <v>15</v>
      </c>
      <c r="I50" s="195">
        <f t="shared" si="3"/>
        <v>16</v>
      </c>
      <c r="J50" s="202">
        <f t="shared" si="4"/>
        <v>14</v>
      </c>
      <c r="K50" s="202">
        <v>6</v>
      </c>
      <c r="L50" s="202">
        <v>8</v>
      </c>
      <c r="M50" s="202">
        <f t="shared" si="5"/>
        <v>3</v>
      </c>
      <c r="N50" s="202">
        <v>3</v>
      </c>
      <c r="O50" s="202">
        <v>0</v>
      </c>
      <c r="P50" s="202">
        <f t="shared" si="0"/>
        <v>0</v>
      </c>
      <c r="Q50" s="202">
        <v>0</v>
      </c>
      <c r="R50" s="195">
        <v>0</v>
      </c>
      <c r="S50" s="202">
        <f t="shared" si="1"/>
        <v>6</v>
      </c>
      <c r="T50" s="202">
        <v>2</v>
      </c>
      <c r="U50" s="202">
        <v>4</v>
      </c>
      <c r="V50" s="202">
        <f t="shared" si="6"/>
        <v>7</v>
      </c>
      <c r="W50" s="202">
        <v>4</v>
      </c>
      <c r="X50" s="202">
        <v>3</v>
      </c>
      <c r="Y50" s="202">
        <f t="shared" si="7"/>
        <v>1</v>
      </c>
      <c r="Z50" s="195">
        <v>0</v>
      </c>
      <c r="AA50" s="202">
        <v>1</v>
      </c>
      <c r="AB50" s="135"/>
    </row>
    <row r="51" spans="6:28" ht="21" thickBot="1" x14ac:dyDescent="0.3">
      <c r="F51" s="134">
        <v>42</v>
      </c>
      <c r="G51" s="195">
        <f t="shared" si="2"/>
        <v>25</v>
      </c>
      <c r="H51" s="195">
        <f t="shared" si="3"/>
        <v>10</v>
      </c>
      <c r="I51" s="195">
        <f t="shared" si="3"/>
        <v>15</v>
      </c>
      <c r="J51" s="202">
        <f t="shared" si="4"/>
        <v>8</v>
      </c>
      <c r="K51" s="202">
        <v>4</v>
      </c>
      <c r="L51" s="202">
        <v>4</v>
      </c>
      <c r="M51" s="202">
        <f t="shared" si="5"/>
        <v>2</v>
      </c>
      <c r="N51" s="202">
        <v>2</v>
      </c>
      <c r="O51" s="202">
        <v>0</v>
      </c>
      <c r="P51" s="202">
        <f t="shared" si="0"/>
        <v>5</v>
      </c>
      <c r="Q51" s="202">
        <v>1</v>
      </c>
      <c r="R51" s="195">
        <v>4</v>
      </c>
      <c r="S51" s="202">
        <f t="shared" si="1"/>
        <v>5</v>
      </c>
      <c r="T51" s="202">
        <v>2</v>
      </c>
      <c r="U51" s="202">
        <v>3</v>
      </c>
      <c r="V51" s="202">
        <f t="shared" si="6"/>
        <v>3</v>
      </c>
      <c r="W51" s="202">
        <v>1</v>
      </c>
      <c r="X51" s="202">
        <v>2</v>
      </c>
      <c r="Y51" s="202">
        <f t="shared" si="7"/>
        <v>2</v>
      </c>
      <c r="Z51" s="195">
        <v>0</v>
      </c>
      <c r="AA51" s="202">
        <v>2</v>
      </c>
      <c r="AB51" s="135"/>
    </row>
    <row r="52" spans="6:28" ht="21" thickBot="1" x14ac:dyDescent="0.3">
      <c r="F52" s="134">
        <v>43</v>
      </c>
      <c r="G52" s="195">
        <f t="shared" si="2"/>
        <v>19</v>
      </c>
      <c r="H52" s="195">
        <f t="shared" si="3"/>
        <v>9</v>
      </c>
      <c r="I52" s="195">
        <f t="shared" si="3"/>
        <v>10</v>
      </c>
      <c r="J52" s="202">
        <f t="shared" si="4"/>
        <v>10</v>
      </c>
      <c r="K52" s="202">
        <v>6</v>
      </c>
      <c r="L52" s="202">
        <v>4</v>
      </c>
      <c r="M52" s="202">
        <f t="shared" si="5"/>
        <v>4</v>
      </c>
      <c r="N52" s="202">
        <v>1</v>
      </c>
      <c r="O52" s="202">
        <v>3</v>
      </c>
      <c r="P52" s="202">
        <f t="shared" si="0"/>
        <v>1</v>
      </c>
      <c r="Q52" s="202">
        <v>0</v>
      </c>
      <c r="R52" s="195">
        <v>1</v>
      </c>
      <c r="S52" s="202">
        <f t="shared" si="1"/>
        <v>2</v>
      </c>
      <c r="T52" s="202">
        <v>2</v>
      </c>
      <c r="U52" s="202">
        <v>0</v>
      </c>
      <c r="V52" s="202">
        <f t="shared" si="6"/>
        <v>2</v>
      </c>
      <c r="W52" s="202">
        <v>0</v>
      </c>
      <c r="X52" s="202">
        <v>2</v>
      </c>
      <c r="Y52" s="202">
        <f t="shared" si="7"/>
        <v>0</v>
      </c>
      <c r="Z52" s="195">
        <v>0</v>
      </c>
      <c r="AA52" s="202">
        <v>0</v>
      </c>
      <c r="AB52" s="135"/>
    </row>
    <row r="53" spans="6:28" ht="21" thickBot="1" x14ac:dyDescent="0.3">
      <c r="F53" s="134">
        <v>44</v>
      </c>
      <c r="G53" s="195">
        <f t="shared" si="2"/>
        <v>17</v>
      </c>
      <c r="H53" s="195">
        <f t="shared" si="3"/>
        <v>7</v>
      </c>
      <c r="I53" s="195">
        <f t="shared" si="3"/>
        <v>10</v>
      </c>
      <c r="J53" s="202">
        <f t="shared" si="4"/>
        <v>9</v>
      </c>
      <c r="K53" s="202">
        <v>5</v>
      </c>
      <c r="L53" s="202">
        <v>4</v>
      </c>
      <c r="M53" s="202">
        <f t="shared" si="5"/>
        <v>2</v>
      </c>
      <c r="N53" s="202">
        <v>0</v>
      </c>
      <c r="O53" s="202">
        <v>2</v>
      </c>
      <c r="P53" s="202">
        <f t="shared" si="0"/>
        <v>2</v>
      </c>
      <c r="Q53" s="202">
        <v>2</v>
      </c>
      <c r="R53" s="195">
        <v>0</v>
      </c>
      <c r="S53" s="202">
        <f t="shared" si="1"/>
        <v>2</v>
      </c>
      <c r="T53" s="202">
        <v>0</v>
      </c>
      <c r="U53" s="202">
        <v>2</v>
      </c>
      <c r="V53" s="202">
        <f t="shared" si="6"/>
        <v>2</v>
      </c>
      <c r="W53" s="202">
        <v>0</v>
      </c>
      <c r="X53" s="202">
        <v>2</v>
      </c>
      <c r="Y53" s="202">
        <f t="shared" si="7"/>
        <v>0</v>
      </c>
      <c r="Z53" s="195">
        <v>0</v>
      </c>
      <c r="AA53" s="202">
        <v>0</v>
      </c>
      <c r="AB53" s="135"/>
    </row>
    <row r="54" spans="6:28" ht="21" thickBot="1" x14ac:dyDescent="0.3">
      <c r="F54" s="134">
        <v>45</v>
      </c>
      <c r="G54" s="195">
        <f t="shared" si="2"/>
        <v>17</v>
      </c>
      <c r="H54" s="195">
        <f t="shared" si="3"/>
        <v>7</v>
      </c>
      <c r="I54" s="195">
        <f t="shared" si="3"/>
        <v>10</v>
      </c>
      <c r="J54" s="202">
        <f t="shared" si="4"/>
        <v>7</v>
      </c>
      <c r="K54" s="202">
        <v>2</v>
      </c>
      <c r="L54" s="202">
        <v>5</v>
      </c>
      <c r="M54" s="202">
        <f t="shared" si="5"/>
        <v>1</v>
      </c>
      <c r="N54" s="202">
        <v>1</v>
      </c>
      <c r="O54" s="202">
        <v>0</v>
      </c>
      <c r="P54" s="202">
        <f t="shared" si="0"/>
        <v>2</v>
      </c>
      <c r="Q54" s="202">
        <v>1</v>
      </c>
      <c r="R54" s="195">
        <v>1</v>
      </c>
      <c r="S54" s="202">
        <f t="shared" si="1"/>
        <v>4</v>
      </c>
      <c r="T54" s="202">
        <v>3</v>
      </c>
      <c r="U54" s="202">
        <v>1</v>
      </c>
      <c r="V54" s="202">
        <f t="shared" si="6"/>
        <v>3</v>
      </c>
      <c r="W54" s="202">
        <v>0</v>
      </c>
      <c r="X54" s="202">
        <v>3</v>
      </c>
      <c r="Y54" s="202">
        <f t="shared" si="7"/>
        <v>0</v>
      </c>
      <c r="Z54" s="195">
        <v>0</v>
      </c>
      <c r="AA54" s="202">
        <v>0</v>
      </c>
      <c r="AB54" s="135"/>
    </row>
    <row r="55" spans="6:28" ht="21" thickBot="1" x14ac:dyDescent="0.3">
      <c r="F55" s="134">
        <v>46</v>
      </c>
      <c r="G55" s="195">
        <f t="shared" si="2"/>
        <v>16</v>
      </c>
      <c r="H55" s="195">
        <f t="shared" si="3"/>
        <v>6</v>
      </c>
      <c r="I55" s="195">
        <f t="shared" si="3"/>
        <v>10</v>
      </c>
      <c r="J55" s="202">
        <f t="shared" si="4"/>
        <v>6</v>
      </c>
      <c r="K55" s="202">
        <v>4</v>
      </c>
      <c r="L55" s="202">
        <v>2</v>
      </c>
      <c r="M55" s="202">
        <f t="shared" si="5"/>
        <v>2</v>
      </c>
      <c r="N55" s="202">
        <v>0</v>
      </c>
      <c r="O55" s="202">
        <v>2</v>
      </c>
      <c r="P55" s="202">
        <f t="shared" si="0"/>
        <v>2</v>
      </c>
      <c r="Q55" s="202">
        <v>1</v>
      </c>
      <c r="R55" s="195">
        <v>1</v>
      </c>
      <c r="S55" s="202">
        <f t="shared" si="1"/>
        <v>5</v>
      </c>
      <c r="T55" s="202">
        <v>1</v>
      </c>
      <c r="U55" s="202">
        <v>4</v>
      </c>
      <c r="V55" s="202">
        <f t="shared" si="6"/>
        <v>1</v>
      </c>
      <c r="W55" s="202">
        <v>0</v>
      </c>
      <c r="X55" s="202">
        <v>1</v>
      </c>
      <c r="Y55" s="202">
        <f t="shared" si="7"/>
        <v>0</v>
      </c>
      <c r="Z55" s="195">
        <v>0</v>
      </c>
      <c r="AA55" s="202">
        <v>0</v>
      </c>
      <c r="AB55" s="135"/>
    </row>
    <row r="56" spans="6:28" ht="21" thickBot="1" x14ac:dyDescent="0.3">
      <c r="F56" s="134">
        <v>47</v>
      </c>
      <c r="G56" s="195">
        <f t="shared" si="2"/>
        <v>14</v>
      </c>
      <c r="H56" s="195">
        <f t="shared" si="3"/>
        <v>6</v>
      </c>
      <c r="I56" s="195">
        <f t="shared" si="3"/>
        <v>8</v>
      </c>
      <c r="J56" s="202">
        <f t="shared" si="4"/>
        <v>4</v>
      </c>
      <c r="K56" s="202">
        <v>2</v>
      </c>
      <c r="L56" s="202">
        <v>2</v>
      </c>
      <c r="M56" s="202">
        <f t="shared" si="5"/>
        <v>4</v>
      </c>
      <c r="N56" s="202">
        <v>2</v>
      </c>
      <c r="O56" s="202">
        <v>2</v>
      </c>
      <c r="P56" s="202">
        <f t="shared" si="0"/>
        <v>1</v>
      </c>
      <c r="Q56" s="202">
        <v>0</v>
      </c>
      <c r="R56" s="195">
        <v>1</v>
      </c>
      <c r="S56" s="202">
        <f t="shared" si="1"/>
        <v>1</v>
      </c>
      <c r="T56" s="202">
        <v>0</v>
      </c>
      <c r="U56" s="202">
        <v>1</v>
      </c>
      <c r="V56" s="202">
        <f t="shared" si="6"/>
        <v>1</v>
      </c>
      <c r="W56" s="202">
        <v>1</v>
      </c>
      <c r="X56" s="202">
        <v>0</v>
      </c>
      <c r="Y56" s="202">
        <f t="shared" si="7"/>
        <v>3</v>
      </c>
      <c r="Z56" s="195">
        <v>1</v>
      </c>
      <c r="AA56" s="202">
        <v>2</v>
      </c>
      <c r="AB56" s="135"/>
    </row>
    <row r="57" spans="6:28" ht="21" thickBot="1" x14ac:dyDescent="0.3">
      <c r="F57" s="134">
        <v>48</v>
      </c>
      <c r="G57" s="195">
        <f t="shared" si="2"/>
        <v>17</v>
      </c>
      <c r="H57" s="195">
        <f t="shared" si="3"/>
        <v>9</v>
      </c>
      <c r="I57" s="195">
        <f t="shared" si="3"/>
        <v>8</v>
      </c>
      <c r="J57" s="202">
        <f t="shared" si="4"/>
        <v>7</v>
      </c>
      <c r="K57" s="202">
        <v>3</v>
      </c>
      <c r="L57" s="202">
        <v>4</v>
      </c>
      <c r="M57" s="202">
        <f t="shared" si="5"/>
        <v>2</v>
      </c>
      <c r="N57" s="202">
        <v>1</v>
      </c>
      <c r="O57" s="202">
        <v>1</v>
      </c>
      <c r="P57" s="202">
        <f t="shared" si="0"/>
        <v>2</v>
      </c>
      <c r="Q57" s="202">
        <v>2</v>
      </c>
      <c r="R57" s="195">
        <v>0</v>
      </c>
      <c r="S57" s="202">
        <f t="shared" si="1"/>
        <v>0</v>
      </c>
      <c r="T57" s="202">
        <v>0</v>
      </c>
      <c r="U57" s="202">
        <v>0</v>
      </c>
      <c r="V57" s="202">
        <f t="shared" si="6"/>
        <v>4</v>
      </c>
      <c r="W57" s="202">
        <v>2</v>
      </c>
      <c r="X57" s="202">
        <v>2</v>
      </c>
      <c r="Y57" s="202">
        <f t="shared" si="7"/>
        <v>2</v>
      </c>
      <c r="Z57" s="195">
        <v>1</v>
      </c>
      <c r="AA57" s="202">
        <v>1</v>
      </c>
      <c r="AB57" s="135"/>
    </row>
    <row r="58" spans="6:28" ht="21" thickBot="1" x14ac:dyDescent="0.3">
      <c r="F58" s="134">
        <v>49</v>
      </c>
      <c r="G58" s="195">
        <f t="shared" si="2"/>
        <v>14</v>
      </c>
      <c r="H58" s="195">
        <f t="shared" si="3"/>
        <v>7</v>
      </c>
      <c r="I58" s="195">
        <f t="shared" si="3"/>
        <v>7</v>
      </c>
      <c r="J58" s="202">
        <f t="shared" si="4"/>
        <v>5</v>
      </c>
      <c r="K58" s="202">
        <v>0</v>
      </c>
      <c r="L58" s="202">
        <v>5</v>
      </c>
      <c r="M58" s="202">
        <f t="shared" si="5"/>
        <v>4</v>
      </c>
      <c r="N58" s="202">
        <v>3</v>
      </c>
      <c r="O58" s="202">
        <v>1</v>
      </c>
      <c r="P58" s="202">
        <f t="shared" si="0"/>
        <v>1</v>
      </c>
      <c r="Q58" s="202">
        <v>0</v>
      </c>
      <c r="R58" s="195">
        <v>1</v>
      </c>
      <c r="S58" s="202">
        <f t="shared" si="1"/>
        <v>0</v>
      </c>
      <c r="T58" s="202">
        <v>0</v>
      </c>
      <c r="U58" s="202">
        <v>0</v>
      </c>
      <c r="V58" s="202">
        <f t="shared" si="6"/>
        <v>3</v>
      </c>
      <c r="W58" s="202">
        <v>3</v>
      </c>
      <c r="X58" s="202">
        <v>0</v>
      </c>
      <c r="Y58" s="202">
        <f t="shared" si="7"/>
        <v>1</v>
      </c>
      <c r="Z58" s="195">
        <v>1</v>
      </c>
      <c r="AA58" s="202">
        <v>0</v>
      </c>
      <c r="AB58" s="135"/>
    </row>
    <row r="59" spans="6:28" ht="21" thickBot="1" x14ac:dyDescent="0.3">
      <c r="F59" s="134">
        <v>50</v>
      </c>
      <c r="G59" s="195">
        <f t="shared" si="2"/>
        <v>15</v>
      </c>
      <c r="H59" s="195">
        <f t="shared" si="3"/>
        <v>12</v>
      </c>
      <c r="I59" s="195">
        <f t="shared" si="3"/>
        <v>3</v>
      </c>
      <c r="J59" s="202">
        <f t="shared" si="4"/>
        <v>4</v>
      </c>
      <c r="K59" s="202">
        <v>2</v>
      </c>
      <c r="L59" s="202">
        <v>2</v>
      </c>
      <c r="M59" s="202">
        <f t="shared" si="5"/>
        <v>1</v>
      </c>
      <c r="N59" s="202">
        <v>1</v>
      </c>
      <c r="O59" s="202">
        <v>0</v>
      </c>
      <c r="P59" s="202">
        <f t="shared" si="0"/>
        <v>3</v>
      </c>
      <c r="Q59" s="202">
        <v>3</v>
      </c>
      <c r="R59" s="195">
        <v>0</v>
      </c>
      <c r="S59" s="202">
        <f t="shared" si="1"/>
        <v>1</v>
      </c>
      <c r="T59" s="202">
        <v>1</v>
      </c>
      <c r="U59" s="202">
        <v>0</v>
      </c>
      <c r="V59" s="202">
        <f t="shared" si="6"/>
        <v>4</v>
      </c>
      <c r="W59" s="202">
        <v>3</v>
      </c>
      <c r="X59" s="202">
        <v>1</v>
      </c>
      <c r="Y59" s="202">
        <f t="shared" si="7"/>
        <v>2</v>
      </c>
      <c r="Z59" s="195">
        <v>2</v>
      </c>
      <c r="AA59" s="202">
        <v>0</v>
      </c>
      <c r="AB59" s="135"/>
    </row>
    <row r="60" spans="6:28" ht="21" thickBot="1" x14ac:dyDescent="0.3">
      <c r="F60" s="134">
        <v>51</v>
      </c>
      <c r="G60" s="195">
        <f t="shared" si="2"/>
        <v>31</v>
      </c>
      <c r="H60" s="195">
        <f t="shared" si="3"/>
        <v>15</v>
      </c>
      <c r="I60" s="195">
        <f t="shared" si="3"/>
        <v>16</v>
      </c>
      <c r="J60" s="202">
        <f t="shared" si="4"/>
        <v>12</v>
      </c>
      <c r="K60" s="202">
        <v>9</v>
      </c>
      <c r="L60" s="202">
        <v>3</v>
      </c>
      <c r="M60" s="202">
        <f t="shared" si="5"/>
        <v>4</v>
      </c>
      <c r="N60" s="202">
        <v>0</v>
      </c>
      <c r="O60" s="202">
        <v>4</v>
      </c>
      <c r="P60" s="202">
        <f t="shared" si="0"/>
        <v>3</v>
      </c>
      <c r="Q60" s="202">
        <v>2</v>
      </c>
      <c r="R60" s="195">
        <v>1</v>
      </c>
      <c r="S60" s="202">
        <f t="shared" si="1"/>
        <v>4</v>
      </c>
      <c r="T60" s="202">
        <v>1</v>
      </c>
      <c r="U60" s="202">
        <v>3</v>
      </c>
      <c r="V60" s="202">
        <f t="shared" si="6"/>
        <v>8</v>
      </c>
      <c r="W60" s="202">
        <v>3</v>
      </c>
      <c r="X60" s="202">
        <v>5</v>
      </c>
      <c r="Y60" s="202">
        <f t="shared" si="7"/>
        <v>0</v>
      </c>
      <c r="Z60" s="195">
        <v>0</v>
      </c>
      <c r="AA60" s="202">
        <v>0</v>
      </c>
      <c r="AB60" s="135"/>
    </row>
    <row r="61" spans="6:28" ht="21" thickBot="1" x14ac:dyDescent="0.3">
      <c r="F61" s="134">
        <v>52</v>
      </c>
      <c r="G61" s="195">
        <f t="shared" si="2"/>
        <v>19</v>
      </c>
      <c r="H61" s="195">
        <f t="shared" si="3"/>
        <v>10</v>
      </c>
      <c r="I61" s="195">
        <f t="shared" si="3"/>
        <v>9</v>
      </c>
      <c r="J61" s="202">
        <f t="shared" si="4"/>
        <v>5</v>
      </c>
      <c r="K61" s="202">
        <v>4</v>
      </c>
      <c r="L61" s="202">
        <v>1</v>
      </c>
      <c r="M61" s="202">
        <f t="shared" si="5"/>
        <v>1</v>
      </c>
      <c r="N61" s="202">
        <v>1</v>
      </c>
      <c r="O61" s="202">
        <v>0</v>
      </c>
      <c r="P61" s="202">
        <f t="shared" si="0"/>
        <v>2</v>
      </c>
      <c r="Q61" s="202">
        <v>1</v>
      </c>
      <c r="R61" s="195">
        <v>1</v>
      </c>
      <c r="S61" s="202">
        <f t="shared" si="1"/>
        <v>2</v>
      </c>
      <c r="T61" s="202">
        <v>2</v>
      </c>
      <c r="U61" s="202">
        <v>0</v>
      </c>
      <c r="V61" s="202">
        <f t="shared" si="6"/>
        <v>5</v>
      </c>
      <c r="W61" s="202">
        <v>1</v>
      </c>
      <c r="X61" s="202">
        <v>4</v>
      </c>
      <c r="Y61" s="202">
        <f t="shared" si="7"/>
        <v>4</v>
      </c>
      <c r="Z61" s="195">
        <v>1</v>
      </c>
      <c r="AA61" s="202">
        <v>3</v>
      </c>
      <c r="AB61" s="135"/>
    </row>
    <row r="62" spans="6:28" ht="21" thickBot="1" x14ac:dyDescent="0.3">
      <c r="F62" s="134">
        <v>53</v>
      </c>
      <c r="G62" s="195">
        <f t="shared" si="2"/>
        <v>15</v>
      </c>
      <c r="H62" s="195">
        <f t="shared" si="3"/>
        <v>6</v>
      </c>
      <c r="I62" s="195">
        <f t="shared" si="3"/>
        <v>9</v>
      </c>
      <c r="J62" s="202">
        <f t="shared" si="4"/>
        <v>5</v>
      </c>
      <c r="K62" s="202">
        <v>3</v>
      </c>
      <c r="L62" s="202">
        <v>2</v>
      </c>
      <c r="M62" s="202">
        <f t="shared" si="5"/>
        <v>4</v>
      </c>
      <c r="N62" s="202">
        <v>1</v>
      </c>
      <c r="O62" s="202">
        <v>3</v>
      </c>
      <c r="P62" s="202">
        <f t="shared" si="0"/>
        <v>1</v>
      </c>
      <c r="Q62" s="202">
        <v>0</v>
      </c>
      <c r="R62" s="195">
        <v>1</v>
      </c>
      <c r="S62" s="202">
        <f t="shared" si="1"/>
        <v>1</v>
      </c>
      <c r="T62" s="202">
        <v>0</v>
      </c>
      <c r="U62" s="202">
        <v>1</v>
      </c>
      <c r="V62" s="202">
        <f t="shared" si="6"/>
        <v>3</v>
      </c>
      <c r="W62" s="202">
        <v>2</v>
      </c>
      <c r="X62" s="202">
        <v>1</v>
      </c>
      <c r="Y62" s="202">
        <f t="shared" si="7"/>
        <v>1</v>
      </c>
      <c r="Z62" s="195">
        <v>0</v>
      </c>
      <c r="AA62" s="202">
        <v>1</v>
      </c>
      <c r="AB62" s="135"/>
    </row>
    <row r="63" spans="6:28" ht="21" thickBot="1" x14ac:dyDescent="0.3">
      <c r="F63" s="134">
        <v>54</v>
      </c>
      <c r="G63" s="195">
        <f t="shared" si="2"/>
        <v>13</v>
      </c>
      <c r="H63" s="195">
        <f t="shared" si="3"/>
        <v>6</v>
      </c>
      <c r="I63" s="195">
        <f t="shared" si="3"/>
        <v>7</v>
      </c>
      <c r="J63" s="202">
        <f t="shared" si="4"/>
        <v>2</v>
      </c>
      <c r="K63" s="202">
        <v>1</v>
      </c>
      <c r="L63" s="202">
        <v>1</v>
      </c>
      <c r="M63" s="202">
        <f t="shared" si="5"/>
        <v>2</v>
      </c>
      <c r="N63" s="202">
        <v>0</v>
      </c>
      <c r="O63" s="202">
        <v>2</v>
      </c>
      <c r="P63" s="202">
        <f t="shared" si="0"/>
        <v>0</v>
      </c>
      <c r="Q63" s="202">
        <v>0</v>
      </c>
      <c r="R63" s="195">
        <v>0</v>
      </c>
      <c r="S63" s="202">
        <f t="shared" si="1"/>
        <v>6</v>
      </c>
      <c r="T63" s="202">
        <v>4</v>
      </c>
      <c r="U63" s="202">
        <v>2</v>
      </c>
      <c r="V63" s="202">
        <f t="shared" si="6"/>
        <v>2</v>
      </c>
      <c r="W63" s="202">
        <v>1</v>
      </c>
      <c r="X63" s="202">
        <v>1</v>
      </c>
      <c r="Y63" s="202">
        <f t="shared" si="7"/>
        <v>1</v>
      </c>
      <c r="Z63" s="195">
        <v>0</v>
      </c>
      <c r="AA63" s="202">
        <v>1</v>
      </c>
      <c r="AB63" s="135"/>
    </row>
    <row r="64" spans="6:28" ht="21" thickBot="1" x14ac:dyDescent="0.3">
      <c r="F64" s="134">
        <v>55</v>
      </c>
      <c r="G64" s="195">
        <f t="shared" si="2"/>
        <v>22</v>
      </c>
      <c r="H64" s="195">
        <f t="shared" si="3"/>
        <v>10</v>
      </c>
      <c r="I64" s="195">
        <f t="shared" si="3"/>
        <v>12</v>
      </c>
      <c r="J64" s="202">
        <f t="shared" si="4"/>
        <v>6</v>
      </c>
      <c r="K64" s="202">
        <v>2</v>
      </c>
      <c r="L64" s="202">
        <v>4</v>
      </c>
      <c r="M64" s="202">
        <f t="shared" si="5"/>
        <v>3</v>
      </c>
      <c r="N64" s="202">
        <v>2</v>
      </c>
      <c r="O64" s="202">
        <v>1</v>
      </c>
      <c r="P64" s="202">
        <f t="shared" si="0"/>
        <v>4</v>
      </c>
      <c r="Q64" s="202">
        <v>2</v>
      </c>
      <c r="R64" s="195">
        <v>2</v>
      </c>
      <c r="S64" s="202">
        <f t="shared" si="1"/>
        <v>4</v>
      </c>
      <c r="T64" s="202">
        <v>2</v>
      </c>
      <c r="U64" s="202">
        <v>2</v>
      </c>
      <c r="V64" s="202">
        <f t="shared" si="6"/>
        <v>5</v>
      </c>
      <c r="W64" s="202">
        <v>2</v>
      </c>
      <c r="X64" s="202">
        <v>3</v>
      </c>
      <c r="Y64" s="202">
        <f t="shared" si="7"/>
        <v>0</v>
      </c>
      <c r="Z64" s="195">
        <v>0</v>
      </c>
      <c r="AA64" s="202">
        <v>0</v>
      </c>
      <c r="AB64" s="135"/>
    </row>
    <row r="65" spans="6:28" ht="21" thickBot="1" x14ac:dyDescent="0.3">
      <c r="F65" s="134">
        <v>56</v>
      </c>
      <c r="G65" s="195">
        <f t="shared" si="2"/>
        <v>20</v>
      </c>
      <c r="H65" s="195">
        <f t="shared" si="3"/>
        <v>10</v>
      </c>
      <c r="I65" s="195">
        <f t="shared" si="3"/>
        <v>10</v>
      </c>
      <c r="J65" s="202">
        <f t="shared" si="4"/>
        <v>4</v>
      </c>
      <c r="K65" s="202">
        <v>3</v>
      </c>
      <c r="L65" s="202">
        <v>1</v>
      </c>
      <c r="M65" s="202">
        <f t="shared" si="5"/>
        <v>3</v>
      </c>
      <c r="N65" s="202">
        <v>1</v>
      </c>
      <c r="O65" s="202">
        <v>2</v>
      </c>
      <c r="P65" s="202">
        <f t="shared" si="0"/>
        <v>7</v>
      </c>
      <c r="Q65" s="202">
        <v>4</v>
      </c>
      <c r="R65" s="195">
        <v>3</v>
      </c>
      <c r="S65" s="202">
        <f t="shared" si="1"/>
        <v>1</v>
      </c>
      <c r="T65" s="202">
        <v>0</v>
      </c>
      <c r="U65" s="202">
        <v>1</v>
      </c>
      <c r="V65" s="202">
        <f t="shared" si="6"/>
        <v>4</v>
      </c>
      <c r="W65" s="202">
        <v>2</v>
      </c>
      <c r="X65" s="202">
        <v>2</v>
      </c>
      <c r="Y65" s="202">
        <f t="shared" si="7"/>
        <v>1</v>
      </c>
      <c r="Z65" s="195">
        <v>0</v>
      </c>
      <c r="AA65" s="202">
        <v>1</v>
      </c>
      <c r="AB65" s="135"/>
    </row>
    <row r="66" spans="6:28" ht="21" thickBot="1" x14ac:dyDescent="0.3">
      <c r="F66" s="134">
        <v>57</v>
      </c>
      <c r="G66" s="195">
        <f t="shared" si="2"/>
        <v>11</v>
      </c>
      <c r="H66" s="195">
        <f t="shared" si="3"/>
        <v>5</v>
      </c>
      <c r="I66" s="195">
        <f t="shared" si="3"/>
        <v>6</v>
      </c>
      <c r="J66" s="202">
        <f t="shared" si="4"/>
        <v>4</v>
      </c>
      <c r="K66" s="202">
        <v>2</v>
      </c>
      <c r="L66" s="202">
        <v>2</v>
      </c>
      <c r="M66" s="202">
        <f t="shared" si="5"/>
        <v>2</v>
      </c>
      <c r="N66" s="202">
        <v>0</v>
      </c>
      <c r="O66" s="202">
        <v>2</v>
      </c>
      <c r="P66" s="202">
        <f t="shared" si="0"/>
        <v>1</v>
      </c>
      <c r="Q66" s="202">
        <v>0</v>
      </c>
      <c r="R66" s="195">
        <v>1</v>
      </c>
      <c r="S66" s="202">
        <f t="shared" si="1"/>
        <v>3</v>
      </c>
      <c r="T66" s="202">
        <v>3</v>
      </c>
      <c r="U66" s="202">
        <v>0</v>
      </c>
      <c r="V66" s="202">
        <f t="shared" si="6"/>
        <v>1</v>
      </c>
      <c r="W66" s="202">
        <v>0</v>
      </c>
      <c r="X66" s="202">
        <v>1</v>
      </c>
      <c r="Y66" s="202">
        <f t="shared" si="7"/>
        <v>0</v>
      </c>
      <c r="Z66" s="195">
        <v>0</v>
      </c>
      <c r="AA66" s="202">
        <v>0</v>
      </c>
      <c r="AB66" s="135"/>
    </row>
    <row r="67" spans="6:28" ht="21" thickBot="1" x14ac:dyDescent="0.3">
      <c r="F67" s="134">
        <v>58</v>
      </c>
      <c r="G67" s="195">
        <f t="shared" si="2"/>
        <v>16</v>
      </c>
      <c r="H67" s="195">
        <f t="shared" si="3"/>
        <v>6</v>
      </c>
      <c r="I67" s="195">
        <f t="shared" si="3"/>
        <v>10</v>
      </c>
      <c r="J67" s="202">
        <f t="shared" si="4"/>
        <v>8</v>
      </c>
      <c r="K67" s="202">
        <v>3</v>
      </c>
      <c r="L67" s="202">
        <v>5</v>
      </c>
      <c r="M67" s="202">
        <f t="shared" si="5"/>
        <v>4</v>
      </c>
      <c r="N67" s="202">
        <v>2</v>
      </c>
      <c r="O67" s="202">
        <v>2</v>
      </c>
      <c r="P67" s="202">
        <f t="shared" si="0"/>
        <v>1</v>
      </c>
      <c r="Q67" s="202">
        <v>1</v>
      </c>
      <c r="R67" s="195">
        <v>0</v>
      </c>
      <c r="S67" s="202">
        <f t="shared" si="1"/>
        <v>1</v>
      </c>
      <c r="T67" s="202">
        <v>0</v>
      </c>
      <c r="U67" s="202">
        <v>1</v>
      </c>
      <c r="V67" s="202">
        <f t="shared" si="6"/>
        <v>2</v>
      </c>
      <c r="W67" s="202">
        <v>0</v>
      </c>
      <c r="X67" s="202">
        <v>2</v>
      </c>
      <c r="Y67" s="202">
        <f t="shared" si="7"/>
        <v>0</v>
      </c>
      <c r="Z67" s="195">
        <v>0</v>
      </c>
      <c r="AA67" s="202">
        <v>0</v>
      </c>
      <c r="AB67" s="135"/>
    </row>
    <row r="68" spans="6:28" ht="21" thickBot="1" x14ac:dyDescent="0.3">
      <c r="F68" s="134">
        <v>59</v>
      </c>
      <c r="G68" s="195">
        <f t="shared" si="2"/>
        <v>6</v>
      </c>
      <c r="H68" s="195">
        <f t="shared" si="3"/>
        <v>2</v>
      </c>
      <c r="I68" s="195">
        <f t="shared" si="3"/>
        <v>4</v>
      </c>
      <c r="J68" s="202">
        <f t="shared" si="4"/>
        <v>2</v>
      </c>
      <c r="K68" s="202">
        <v>0</v>
      </c>
      <c r="L68" s="202">
        <v>2</v>
      </c>
      <c r="M68" s="202">
        <f t="shared" si="5"/>
        <v>1</v>
      </c>
      <c r="N68" s="202">
        <v>0</v>
      </c>
      <c r="O68" s="202">
        <v>1</v>
      </c>
      <c r="P68" s="202">
        <f t="shared" si="0"/>
        <v>0</v>
      </c>
      <c r="Q68" s="202">
        <v>0</v>
      </c>
      <c r="R68" s="195">
        <v>0</v>
      </c>
      <c r="S68" s="202">
        <f t="shared" si="1"/>
        <v>0</v>
      </c>
      <c r="T68" s="202">
        <v>0</v>
      </c>
      <c r="U68" s="202">
        <v>0</v>
      </c>
      <c r="V68" s="202">
        <f t="shared" si="6"/>
        <v>3</v>
      </c>
      <c r="W68" s="202">
        <v>2</v>
      </c>
      <c r="X68" s="202">
        <v>1</v>
      </c>
      <c r="Y68" s="202">
        <f t="shared" si="7"/>
        <v>0</v>
      </c>
      <c r="Z68" s="195">
        <v>0</v>
      </c>
      <c r="AA68" s="202">
        <v>0</v>
      </c>
      <c r="AB68" s="135"/>
    </row>
    <row r="69" spans="6:28" ht="21" thickBot="1" x14ac:dyDescent="0.3">
      <c r="F69" s="134">
        <v>60</v>
      </c>
      <c r="G69" s="195">
        <f t="shared" si="2"/>
        <v>14</v>
      </c>
      <c r="H69" s="195">
        <f t="shared" si="3"/>
        <v>9</v>
      </c>
      <c r="I69" s="195">
        <f t="shared" si="3"/>
        <v>5</v>
      </c>
      <c r="J69" s="202">
        <f t="shared" si="4"/>
        <v>5</v>
      </c>
      <c r="K69" s="202">
        <v>4</v>
      </c>
      <c r="L69" s="202">
        <v>1</v>
      </c>
      <c r="M69" s="202">
        <f t="shared" si="5"/>
        <v>2</v>
      </c>
      <c r="N69" s="202">
        <v>2</v>
      </c>
      <c r="O69" s="202">
        <v>0</v>
      </c>
      <c r="P69" s="202">
        <f t="shared" si="0"/>
        <v>2</v>
      </c>
      <c r="Q69" s="202">
        <v>1</v>
      </c>
      <c r="R69" s="195">
        <v>1</v>
      </c>
      <c r="S69" s="202">
        <f t="shared" si="1"/>
        <v>0</v>
      </c>
      <c r="T69" s="202">
        <v>0</v>
      </c>
      <c r="U69" s="202">
        <v>0</v>
      </c>
      <c r="V69" s="202">
        <f t="shared" si="6"/>
        <v>4</v>
      </c>
      <c r="W69" s="202">
        <v>2</v>
      </c>
      <c r="X69" s="202">
        <v>2</v>
      </c>
      <c r="Y69" s="202">
        <f t="shared" si="7"/>
        <v>1</v>
      </c>
      <c r="Z69" s="195">
        <v>0</v>
      </c>
      <c r="AA69" s="202">
        <v>1</v>
      </c>
      <c r="AB69" s="135"/>
    </row>
    <row r="70" spans="6:28" ht="21" thickBot="1" x14ac:dyDescent="0.3">
      <c r="F70" s="134">
        <v>61</v>
      </c>
      <c r="G70" s="195">
        <f t="shared" si="2"/>
        <v>8</v>
      </c>
      <c r="H70" s="195">
        <f t="shared" si="3"/>
        <v>0</v>
      </c>
      <c r="I70" s="195">
        <f t="shared" si="3"/>
        <v>8</v>
      </c>
      <c r="J70" s="202">
        <f t="shared" si="4"/>
        <v>5</v>
      </c>
      <c r="K70" s="202">
        <v>0</v>
      </c>
      <c r="L70" s="202">
        <v>5</v>
      </c>
      <c r="M70" s="202">
        <f t="shared" si="5"/>
        <v>2</v>
      </c>
      <c r="N70" s="202">
        <v>0</v>
      </c>
      <c r="O70" s="202">
        <v>2</v>
      </c>
      <c r="P70" s="202">
        <f t="shared" si="0"/>
        <v>0</v>
      </c>
      <c r="Q70" s="202">
        <v>0</v>
      </c>
      <c r="R70" s="195">
        <v>0</v>
      </c>
      <c r="S70" s="202">
        <f t="shared" si="1"/>
        <v>1</v>
      </c>
      <c r="T70" s="202">
        <v>0</v>
      </c>
      <c r="U70" s="202">
        <v>1</v>
      </c>
      <c r="V70" s="202">
        <f t="shared" si="6"/>
        <v>0</v>
      </c>
      <c r="W70" s="202">
        <v>0</v>
      </c>
      <c r="X70" s="202">
        <v>0</v>
      </c>
      <c r="Y70" s="202">
        <f t="shared" si="7"/>
        <v>0</v>
      </c>
      <c r="Z70" s="195">
        <v>0</v>
      </c>
      <c r="AA70" s="202">
        <v>0</v>
      </c>
      <c r="AB70" s="135"/>
    </row>
    <row r="71" spans="6:28" ht="21" thickBot="1" x14ac:dyDescent="0.3">
      <c r="F71" s="134">
        <v>62</v>
      </c>
      <c r="G71" s="195">
        <f t="shared" si="2"/>
        <v>10</v>
      </c>
      <c r="H71" s="195">
        <f t="shared" si="3"/>
        <v>5</v>
      </c>
      <c r="I71" s="195">
        <f t="shared" si="3"/>
        <v>5</v>
      </c>
      <c r="J71" s="202">
        <f t="shared" si="4"/>
        <v>4</v>
      </c>
      <c r="K71" s="202">
        <v>0</v>
      </c>
      <c r="L71" s="202">
        <v>4</v>
      </c>
      <c r="M71" s="202">
        <f t="shared" si="5"/>
        <v>2</v>
      </c>
      <c r="N71" s="202">
        <v>2</v>
      </c>
      <c r="O71" s="202">
        <v>0</v>
      </c>
      <c r="P71" s="202">
        <f t="shared" si="0"/>
        <v>2</v>
      </c>
      <c r="Q71" s="202">
        <v>2</v>
      </c>
      <c r="R71" s="195">
        <v>0</v>
      </c>
      <c r="S71" s="202">
        <f t="shared" si="1"/>
        <v>1</v>
      </c>
      <c r="T71" s="202">
        <v>0</v>
      </c>
      <c r="U71" s="202">
        <v>1</v>
      </c>
      <c r="V71" s="202">
        <f t="shared" si="6"/>
        <v>1</v>
      </c>
      <c r="W71" s="202">
        <v>1</v>
      </c>
      <c r="X71" s="202">
        <v>0</v>
      </c>
      <c r="Y71" s="202">
        <f t="shared" si="7"/>
        <v>0</v>
      </c>
      <c r="Z71" s="195">
        <v>0</v>
      </c>
      <c r="AA71" s="202">
        <v>0</v>
      </c>
      <c r="AB71" s="135"/>
    </row>
    <row r="72" spans="6:28" ht="21" thickBot="1" x14ac:dyDescent="0.3">
      <c r="F72" s="134">
        <v>63</v>
      </c>
      <c r="G72" s="195">
        <f t="shared" si="2"/>
        <v>5</v>
      </c>
      <c r="H72" s="195">
        <f t="shared" si="3"/>
        <v>2</v>
      </c>
      <c r="I72" s="195">
        <f t="shared" si="3"/>
        <v>3</v>
      </c>
      <c r="J72" s="202">
        <f t="shared" si="4"/>
        <v>1</v>
      </c>
      <c r="K72" s="202">
        <v>0</v>
      </c>
      <c r="L72" s="202">
        <v>1</v>
      </c>
      <c r="M72" s="202">
        <f t="shared" si="5"/>
        <v>1</v>
      </c>
      <c r="N72" s="202">
        <v>0</v>
      </c>
      <c r="O72" s="202">
        <v>1</v>
      </c>
      <c r="P72" s="202">
        <f t="shared" si="0"/>
        <v>3</v>
      </c>
      <c r="Q72" s="202">
        <v>2</v>
      </c>
      <c r="R72" s="195">
        <v>1</v>
      </c>
      <c r="S72" s="202">
        <f t="shared" si="1"/>
        <v>0</v>
      </c>
      <c r="T72" s="202">
        <v>0</v>
      </c>
      <c r="U72" s="202">
        <v>0</v>
      </c>
      <c r="V72" s="202">
        <f t="shared" si="6"/>
        <v>0</v>
      </c>
      <c r="W72" s="202">
        <v>0</v>
      </c>
      <c r="X72" s="202">
        <v>0</v>
      </c>
      <c r="Y72" s="202">
        <f t="shared" si="7"/>
        <v>0</v>
      </c>
      <c r="Z72" s="195">
        <v>0</v>
      </c>
      <c r="AA72" s="202">
        <v>0</v>
      </c>
      <c r="AB72" s="135"/>
    </row>
    <row r="73" spans="6:28" ht="21" thickBot="1" x14ac:dyDescent="0.3">
      <c r="F73" s="134">
        <v>64</v>
      </c>
      <c r="G73" s="195">
        <f t="shared" si="2"/>
        <v>2</v>
      </c>
      <c r="H73" s="195">
        <f t="shared" si="3"/>
        <v>1</v>
      </c>
      <c r="I73" s="195">
        <f t="shared" si="3"/>
        <v>1</v>
      </c>
      <c r="J73" s="202">
        <f t="shared" si="4"/>
        <v>1</v>
      </c>
      <c r="K73" s="202">
        <v>0</v>
      </c>
      <c r="L73" s="202">
        <v>1</v>
      </c>
      <c r="M73" s="202">
        <f t="shared" si="5"/>
        <v>0</v>
      </c>
      <c r="N73" s="202">
        <v>0</v>
      </c>
      <c r="O73" s="202">
        <v>0</v>
      </c>
      <c r="P73" s="202">
        <f t="shared" ref="P73:P94" si="8">Q73+R73</f>
        <v>1</v>
      </c>
      <c r="Q73" s="202">
        <v>1</v>
      </c>
      <c r="R73" s="195">
        <v>0</v>
      </c>
      <c r="S73" s="202">
        <f t="shared" ref="S73:S94" si="9">T73+U73</f>
        <v>0</v>
      </c>
      <c r="T73" s="202">
        <v>0</v>
      </c>
      <c r="U73" s="202">
        <v>0</v>
      </c>
      <c r="V73" s="202">
        <f t="shared" si="6"/>
        <v>0</v>
      </c>
      <c r="W73" s="202">
        <v>0</v>
      </c>
      <c r="X73" s="202">
        <v>0</v>
      </c>
      <c r="Y73" s="202">
        <f t="shared" si="7"/>
        <v>0</v>
      </c>
      <c r="Z73" s="195">
        <v>0</v>
      </c>
      <c r="AA73" s="202">
        <v>0</v>
      </c>
      <c r="AB73" s="135"/>
    </row>
    <row r="74" spans="6:28" ht="21" thickBot="1" x14ac:dyDescent="0.3">
      <c r="F74" s="134">
        <v>65</v>
      </c>
      <c r="G74" s="195">
        <f t="shared" ref="G74:G94" si="10">I74+H74</f>
        <v>7</v>
      </c>
      <c r="H74" s="195">
        <f t="shared" ref="H74:I94" si="11">Z74+W74+T74+Q74+N74+K74</f>
        <v>0</v>
      </c>
      <c r="I74" s="195">
        <f t="shared" si="11"/>
        <v>7</v>
      </c>
      <c r="J74" s="202">
        <f t="shared" ref="J74:J94" si="12">K74+L74</f>
        <v>4</v>
      </c>
      <c r="K74" s="202">
        <v>0</v>
      </c>
      <c r="L74" s="202">
        <v>4</v>
      </c>
      <c r="M74" s="202">
        <f t="shared" ref="M74:M94" si="13">N74+O74</f>
        <v>0</v>
      </c>
      <c r="N74" s="202">
        <v>0</v>
      </c>
      <c r="O74" s="202">
        <v>0</v>
      </c>
      <c r="P74" s="202">
        <f t="shared" si="8"/>
        <v>1</v>
      </c>
      <c r="Q74" s="202">
        <v>0</v>
      </c>
      <c r="R74" s="195">
        <v>1</v>
      </c>
      <c r="S74" s="202">
        <f t="shared" si="9"/>
        <v>1</v>
      </c>
      <c r="T74" s="202">
        <v>0</v>
      </c>
      <c r="U74" s="202">
        <v>1</v>
      </c>
      <c r="V74" s="202">
        <f t="shared" ref="V74:V94" si="14">W74+X74</f>
        <v>1</v>
      </c>
      <c r="W74" s="202">
        <v>0</v>
      </c>
      <c r="X74" s="202">
        <v>1</v>
      </c>
      <c r="Y74" s="202">
        <f t="shared" ref="Y74:Y94" si="15">Z74+AA74</f>
        <v>0</v>
      </c>
      <c r="Z74" s="195">
        <v>0</v>
      </c>
      <c r="AA74" s="202">
        <v>0</v>
      </c>
      <c r="AB74" s="135"/>
    </row>
    <row r="75" spans="6:28" ht="21" thickBot="1" x14ac:dyDescent="0.3">
      <c r="F75" s="134">
        <v>66</v>
      </c>
      <c r="G75" s="195">
        <f t="shared" si="10"/>
        <v>4</v>
      </c>
      <c r="H75" s="195">
        <f t="shared" si="11"/>
        <v>2</v>
      </c>
      <c r="I75" s="195">
        <f t="shared" si="11"/>
        <v>2</v>
      </c>
      <c r="J75" s="202">
        <f t="shared" si="12"/>
        <v>2</v>
      </c>
      <c r="K75" s="202">
        <v>1</v>
      </c>
      <c r="L75" s="202">
        <v>1</v>
      </c>
      <c r="M75" s="202">
        <f t="shared" si="13"/>
        <v>0</v>
      </c>
      <c r="N75" s="202">
        <v>0</v>
      </c>
      <c r="O75" s="202">
        <v>0</v>
      </c>
      <c r="P75" s="202">
        <f t="shared" si="8"/>
        <v>1</v>
      </c>
      <c r="Q75" s="202">
        <v>1</v>
      </c>
      <c r="R75" s="195">
        <v>0</v>
      </c>
      <c r="S75" s="202">
        <f t="shared" si="9"/>
        <v>1</v>
      </c>
      <c r="T75" s="202">
        <v>0</v>
      </c>
      <c r="U75" s="202">
        <v>1</v>
      </c>
      <c r="V75" s="202">
        <f t="shared" si="14"/>
        <v>0</v>
      </c>
      <c r="W75" s="202">
        <v>0</v>
      </c>
      <c r="X75" s="202">
        <v>0</v>
      </c>
      <c r="Y75" s="202">
        <f t="shared" si="15"/>
        <v>0</v>
      </c>
      <c r="Z75" s="195">
        <v>0</v>
      </c>
      <c r="AA75" s="202">
        <v>0</v>
      </c>
      <c r="AB75" s="135"/>
    </row>
    <row r="76" spans="6:28" ht="21" thickBot="1" x14ac:dyDescent="0.3">
      <c r="F76" s="134">
        <v>67</v>
      </c>
      <c r="G76" s="195">
        <f t="shared" si="10"/>
        <v>7</v>
      </c>
      <c r="H76" s="195">
        <f t="shared" si="11"/>
        <v>6</v>
      </c>
      <c r="I76" s="195">
        <f t="shared" si="11"/>
        <v>1</v>
      </c>
      <c r="J76" s="202">
        <f t="shared" si="12"/>
        <v>6</v>
      </c>
      <c r="K76" s="202">
        <v>6</v>
      </c>
      <c r="L76" s="202">
        <v>0</v>
      </c>
      <c r="M76" s="202">
        <f t="shared" si="13"/>
        <v>0</v>
      </c>
      <c r="N76" s="202">
        <v>0</v>
      </c>
      <c r="O76" s="202">
        <v>0</v>
      </c>
      <c r="P76" s="202">
        <f t="shared" si="8"/>
        <v>0</v>
      </c>
      <c r="Q76" s="202">
        <v>0</v>
      </c>
      <c r="R76" s="195">
        <v>0</v>
      </c>
      <c r="S76" s="202">
        <f t="shared" si="9"/>
        <v>1</v>
      </c>
      <c r="T76" s="202">
        <v>0</v>
      </c>
      <c r="U76" s="202">
        <v>1</v>
      </c>
      <c r="V76" s="202">
        <f t="shared" si="14"/>
        <v>0</v>
      </c>
      <c r="W76" s="202">
        <v>0</v>
      </c>
      <c r="X76" s="202">
        <v>0</v>
      </c>
      <c r="Y76" s="202">
        <f t="shared" si="15"/>
        <v>0</v>
      </c>
      <c r="Z76" s="195">
        <v>0</v>
      </c>
      <c r="AA76" s="202">
        <v>0</v>
      </c>
      <c r="AB76" s="135"/>
    </row>
    <row r="77" spans="6:28" ht="21" thickBot="1" x14ac:dyDescent="0.3">
      <c r="F77" s="134">
        <v>68</v>
      </c>
      <c r="G77" s="195">
        <f t="shared" si="10"/>
        <v>1</v>
      </c>
      <c r="H77" s="195">
        <f t="shared" si="11"/>
        <v>0</v>
      </c>
      <c r="I77" s="195">
        <f t="shared" si="11"/>
        <v>1</v>
      </c>
      <c r="J77" s="202">
        <f t="shared" si="12"/>
        <v>0</v>
      </c>
      <c r="K77" s="202">
        <v>0</v>
      </c>
      <c r="L77" s="202">
        <v>0</v>
      </c>
      <c r="M77" s="202">
        <f t="shared" si="13"/>
        <v>0</v>
      </c>
      <c r="N77" s="202">
        <v>0</v>
      </c>
      <c r="O77" s="202">
        <v>0</v>
      </c>
      <c r="P77" s="202">
        <f t="shared" si="8"/>
        <v>0</v>
      </c>
      <c r="Q77" s="202">
        <v>0</v>
      </c>
      <c r="R77" s="195">
        <v>0</v>
      </c>
      <c r="S77" s="202">
        <f t="shared" si="9"/>
        <v>0</v>
      </c>
      <c r="T77" s="202">
        <v>0</v>
      </c>
      <c r="U77" s="202">
        <v>0</v>
      </c>
      <c r="V77" s="202">
        <f t="shared" si="14"/>
        <v>0</v>
      </c>
      <c r="W77" s="202">
        <v>0</v>
      </c>
      <c r="X77" s="202">
        <v>0</v>
      </c>
      <c r="Y77" s="202">
        <f t="shared" si="15"/>
        <v>1</v>
      </c>
      <c r="Z77" s="195">
        <v>0</v>
      </c>
      <c r="AA77" s="202">
        <v>1</v>
      </c>
      <c r="AB77" s="135"/>
    </row>
    <row r="78" spans="6:28" ht="21" thickBot="1" x14ac:dyDescent="0.3">
      <c r="F78" s="134">
        <v>69</v>
      </c>
      <c r="G78" s="195">
        <f t="shared" si="10"/>
        <v>2</v>
      </c>
      <c r="H78" s="195">
        <f t="shared" si="11"/>
        <v>2</v>
      </c>
      <c r="I78" s="195">
        <f t="shared" si="11"/>
        <v>0</v>
      </c>
      <c r="J78" s="202">
        <f t="shared" si="12"/>
        <v>0</v>
      </c>
      <c r="K78" s="202">
        <v>0</v>
      </c>
      <c r="L78" s="202">
        <v>0</v>
      </c>
      <c r="M78" s="202">
        <f t="shared" si="13"/>
        <v>0</v>
      </c>
      <c r="N78" s="202">
        <v>0</v>
      </c>
      <c r="O78" s="202">
        <v>0</v>
      </c>
      <c r="P78" s="202">
        <f t="shared" si="8"/>
        <v>0</v>
      </c>
      <c r="Q78" s="202">
        <v>0</v>
      </c>
      <c r="R78" s="195">
        <v>0</v>
      </c>
      <c r="S78" s="202">
        <f t="shared" si="9"/>
        <v>0</v>
      </c>
      <c r="T78" s="202">
        <v>0</v>
      </c>
      <c r="U78" s="202">
        <v>0</v>
      </c>
      <c r="V78" s="202">
        <f t="shared" si="14"/>
        <v>2</v>
      </c>
      <c r="W78" s="202">
        <v>2</v>
      </c>
      <c r="X78" s="202">
        <v>0</v>
      </c>
      <c r="Y78" s="202">
        <f t="shared" si="15"/>
        <v>0</v>
      </c>
      <c r="Z78" s="195">
        <v>0</v>
      </c>
      <c r="AA78" s="202">
        <v>0</v>
      </c>
      <c r="AB78" s="135"/>
    </row>
    <row r="79" spans="6:28" ht="21" thickBot="1" x14ac:dyDescent="0.3">
      <c r="F79" s="134">
        <v>70</v>
      </c>
      <c r="G79" s="195">
        <f t="shared" si="10"/>
        <v>1</v>
      </c>
      <c r="H79" s="195">
        <f t="shared" si="11"/>
        <v>0</v>
      </c>
      <c r="I79" s="195">
        <f t="shared" si="11"/>
        <v>1</v>
      </c>
      <c r="J79" s="202">
        <f t="shared" si="12"/>
        <v>0</v>
      </c>
      <c r="K79" s="202">
        <v>0</v>
      </c>
      <c r="L79" s="202">
        <v>0</v>
      </c>
      <c r="M79" s="202">
        <f t="shared" si="13"/>
        <v>0</v>
      </c>
      <c r="N79" s="202">
        <v>0</v>
      </c>
      <c r="O79" s="202">
        <v>0</v>
      </c>
      <c r="P79" s="202">
        <f t="shared" si="8"/>
        <v>0</v>
      </c>
      <c r="Q79" s="202">
        <v>0</v>
      </c>
      <c r="R79" s="195">
        <v>0</v>
      </c>
      <c r="S79" s="202">
        <f t="shared" si="9"/>
        <v>0</v>
      </c>
      <c r="T79" s="202">
        <v>0</v>
      </c>
      <c r="U79" s="202">
        <v>0</v>
      </c>
      <c r="V79" s="202">
        <f t="shared" si="14"/>
        <v>1</v>
      </c>
      <c r="W79" s="202">
        <v>0</v>
      </c>
      <c r="X79" s="202">
        <v>1</v>
      </c>
      <c r="Y79" s="202">
        <f t="shared" si="15"/>
        <v>0</v>
      </c>
      <c r="Z79" s="195">
        <v>0</v>
      </c>
      <c r="AA79" s="202">
        <v>0</v>
      </c>
      <c r="AB79" s="135"/>
    </row>
    <row r="80" spans="6:28" ht="21" thickBot="1" x14ac:dyDescent="0.3">
      <c r="F80" s="134">
        <v>71</v>
      </c>
      <c r="G80" s="195">
        <f t="shared" si="10"/>
        <v>3</v>
      </c>
      <c r="H80" s="195">
        <f t="shared" si="11"/>
        <v>2</v>
      </c>
      <c r="I80" s="195">
        <f t="shared" si="11"/>
        <v>1</v>
      </c>
      <c r="J80" s="202">
        <f t="shared" si="12"/>
        <v>2</v>
      </c>
      <c r="K80" s="202">
        <v>1</v>
      </c>
      <c r="L80" s="202">
        <v>1</v>
      </c>
      <c r="M80" s="202">
        <f t="shared" si="13"/>
        <v>0</v>
      </c>
      <c r="N80" s="202">
        <v>0</v>
      </c>
      <c r="O80" s="202">
        <v>0</v>
      </c>
      <c r="P80" s="202">
        <f t="shared" si="8"/>
        <v>0</v>
      </c>
      <c r="Q80" s="202">
        <v>0</v>
      </c>
      <c r="R80" s="195">
        <v>0</v>
      </c>
      <c r="S80" s="202">
        <f t="shared" si="9"/>
        <v>0</v>
      </c>
      <c r="T80" s="202">
        <v>0</v>
      </c>
      <c r="U80" s="202">
        <v>0</v>
      </c>
      <c r="V80" s="202">
        <f t="shared" si="14"/>
        <v>1</v>
      </c>
      <c r="W80" s="202">
        <v>1</v>
      </c>
      <c r="X80" s="202">
        <v>0</v>
      </c>
      <c r="Y80" s="202">
        <f t="shared" si="15"/>
        <v>0</v>
      </c>
      <c r="Z80" s="195">
        <v>0</v>
      </c>
      <c r="AA80" s="202">
        <v>0</v>
      </c>
      <c r="AB80" s="135"/>
    </row>
    <row r="81" spans="6:28" ht="21" thickBot="1" x14ac:dyDescent="0.3">
      <c r="F81" s="134">
        <v>72</v>
      </c>
      <c r="G81" s="195">
        <f t="shared" si="10"/>
        <v>3</v>
      </c>
      <c r="H81" s="195">
        <f t="shared" si="11"/>
        <v>2</v>
      </c>
      <c r="I81" s="195">
        <f t="shared" si="11"/>
        <v>1</v>
      </c>
      <c r="J81" s="202">
        <f t="shared" si="12"/>
        <v>2</v>
      </c>
      <c r="K81" s="202">
        <v>2</v>
      </c>
      <c r="L81" s="202">
        <v>0</v>
      </c>
      <c r="M81" s="202">
        <f t="shared" si="13"/>
        <v>0</v>
      </c>
      <c r="N81" s="202">
        <v>0</v>
      </c>
      <c r="O81" s="202">
        <v>0</v>
      </c>
      <c r="P81" s="202">
        <f t="shared" si="8"/>
        <v>0</v>
      </c>
      <c r="Q81" s="202">
        <v>0</v>
      </c>
      <c r="R81" s="195">
        <v>0</v>
      </c>
      <c r="S81" s="202">
        <f t="shared" si="9"/>
        <v>0</v>
      </c>
      <c r="T81" s="202">
        <v>0</v>
      </c>
      <c r="U81" s="202">
        <v>0</v>
      </c>
      <c r="V81" s="202">
        <f t="shared" si="14"/>
        <v>1</v>
      </c>
      <c r="W81" s="202">
        <v>0</v>
      </c>
      <c r="X81" s="202">
        <v>1</v>
      </c>
      <c r="Y81" s="202">
        <f t="shared" si="15"/>
        <v>0</v>
      </c>
      <c r="Z81" s="195">
        <v>0</v>
      </c>
      <c r="AA81" s="202">
        <v>0</v>
      </c>
      <c r="AB81" s="135"/>
    </row>
    <row r="82" spans="6:28" ht="21" thickBot="1" x14ac:dyDescent="0.3">
      <c r="F82" s="134">
        <v>73</v>
      </c>
      <c r="G82" s="195">
        <f t="shared" si="10"/>
        <v>1</v>
      </c>
      <c r="H82" s="195">
        <f t="shared" si="11"/>
        <v>0</v>
      </c>
      <c r="I82" s="195">
        <f t="shared" si="11"/>
        <v>1</v>
      </c>
      <c r="J82" s="202">
        <f t="shared" si="12"/>
        <v>1</v>
      </c>
      <c r="K82" s="202">
        <v>0</v>
      </c>
      <c r="L82" s="202">
        <v>1</v>
      </c>
      <c r="M82" s="202">
        <f t="shared" si="13"/>
        <v>0</v>
      </c>
      <c r="N82" s="202">
        <v>0</v>
      </c>
      <c r="O82" s="202">
        <v>0</v>
      </c>
      <c r="P82" s="202">
        <f t="shared" si="8"/>
        <v>0</v>
      </c>
      <c r="Q82" s="202">
        <v>0</v>
      </c>
      <c r="R82" s="195">
        <v>0</v>
      </c>
      <c r="S82" s="202">
        <f t="shared" si="9"/>
        <v>0</v>
      </c>
      <c r="T82" s="202">
        <v>0</v>
      </c>
      <c r="U82" s="202">
        <v>0</v>
      </c>
      <c r="V82" s="202">
        <f t="shared" si="14"/>
        <v>0</v>
      </c>
      <c r="W82" s="202">
        <v>0</v>
      </c>
      <c r="X82" s="202">
        <v>0</v>
      </c>
      <c r="Y82" s="202">
        <f t="shared" si="15"/>
        <v>0</v>
      </c>
      <c r="Z82" s="195">
        <v>0</v>
      </c>
      <c r="AA82" s="202">
        <v>0</v>
      </c>
      <c r="AB82" s="135"/>
    </row>
    <row r="83" spans="6:28" ht="21" thickBot="1" x14ac:dyDescent="0.3">
      <c r="F83" s="134">
        <v>74</v>
      </c>
      <c r="G83" s="195">
        <f t="shared" si="10"/>
        <v>5</v>
      </c>
      <c r="H83" s="195">
        <f t="shared" si="11"/>
        <v>2</v>
      </c>
      <c r="I83" s="195">
        <f t="shared" si="11"/>
        <v>3</v>
      </c>
      <c r="J83" s="202">
        <f t="shared" si="12"/>
        <v>1</v>
      </c>
      <c r="K83" s="202">
        <v>0</v>
      </c>
      <c r="L83" s="202">
        <v>1</v>
      </c>
      <c r="M83" s="202">
        <f t="shared" si="13"/>
        <v>1</v>
      </c>
      <c r="N83" s="202">
        <v>1</v>
      </c>
      <c r="O83" s="202">
        <v>0</v>
      </c>
      <c r="P83" s="202">
        <f t="shared" si="8"/>
        <v>0</v>
      </c>
      <c r="Q83" s="202">
        <v>0</v>
      </c>
      <c r="R83" s="195">
        <v>0</v>
      </c>
      <c r="S83" s="202">
        <f t="shared" si="9"/>
        <v>0</v>
      </c>
      <c r="T83" s="202">
        <v>0</v>
      </c>
      <c r="U83" s="202">
        <v>0</v>
      </c>
      <c r="V83" s="202">
        <f t="shared" si="14"/>
        <v>2</v>
      </c>
      <c r="W83" s="202">
        <v>0</v>
      </c>
      <c r="X83" s="202">
        <v>2</v>
      </c>
      <c r="Y83" s="202">
        <f t="shared" si="15"/>
        <v>1</v>
      </c>
      <c r="Z83" s="195">
        <v>1</v>
      </c>
      <c r="AA83" s="202">
        <v>0</v>
      </c>
      <c r="AB83" s="135"/>
    </row>
    <row r="84" spans="6:28" ht="21" thickBot="1" x14ac:dyDescent="0.3">
      <c r="F84" s="134">
        <v>75</v>
      </c>
      <c r="G84" s="195">
        <f t="shared" si="10"/>
        <v>13</v>
      </c>
      <c r="H84" s="195">
        <f t="shared" si="11"/>
        <v>6</v>
      </c>
      <c r="I84" s="195">
        <f t="shared" si="11"/>
        <v>7</v>
      </c>
      <c r="J84" s="202">
        <f t="shared" si="12"/>
        <v>1</v>
      </c>
      <c r="K84" s="202">
        <v>0</v>
      </c>
      <c r="L84" s="202">
        <v>1</v>
      </c>
      <c r="M84" s="202">
        <f t="shared" si="13"/>
        <v>3</v>
      </c>
      <c r="N84" s="202">
        <v>2</v>
      </c>
      <c r="O84" s="202">
        <v>1</v>
      </c>
      <c r="P84" s="202">
        <f t="shared" si="8"/>
        <v>3</v>
      </c>
      <c r="Q84" s="202">
        <v>2</v>
      </c>
      <c r="R84" s="195">
        <v>1</v>
      </c>
      <c r="S84" s="202">
        <f t="shared" si="9"/>
        <v>0</v>
      </c>
      <c r="T84" s="202">
        <v>0</v>
      </c>
      <c r="U84" s="202">
        <v>0</v>
      </c>
      <c r="V84" s="202">
        <f t="shared" si="14"/>
        <v>1</v>
      </c>
      <c r="W84" s="202">
        <v>0</v>
      </c>
      <c r="X84" s="202">
        <v>1</v>
      </c>
      <c r="Y84" s="202">
        <f t="shared" si="15"/>
        <v>5</v>
      </c>
      <c r="Z84" s="195">
        <v>2</v>
      </c>
      <c r="AA84" s="202">
        <v>3</v>
      </c>
      <c r="AB84" s="135"/>
    </row>
    <row r="85" spans="6:28" ht="21" thickBot="1" x14ac:dyDescent="0.3">
      <c r="F85" s="134">
        <v>76</v>
      </c>
      <c r="G85" s="195">
        <f t="shared" si="10"/>
        <v>10</v>
      </c>
      <c r="H85" s="195">
        <f t="shared" si="11"/>
        <v>6</v>
      </c>
      <c r="I85" s="195">
        <f t="shared" si="11"/>
        <v>4</v>
      </c>
      <c r="J85" s="202">
        <f t="shared" si="12"/>
        <v>2</v>
      </c>
      <c r="K85" s="202">
        <v>1</v>
      </c>
      <c r="L85" s="202">
        <v>1</v>
      </c>
      <c r="M85" s="202">
        <f t="shared" si="13"/>
        <v>0</v>
      </c>
      <c r="N85" s="202">
        <v>0</v>
      </c>
      <c r="O85" s="202">
        <v>0</v>
      </c>
      <c r="P85" s="202">
        <f t="shared" si="8"/>
        <v>4</v>
      </c>
      <c r="Q85" s="202">
        <v>2</v>
      </c>
      <c r="R85" s="195">
        <v>2</v>
      </c>
      <c r="S85" s="202">
        <f t="shared" si="9"/>
        <v>2</v>
      </c>
      <c r="T85" s="202">
        <v>2</v>
      </c>
      <c r="U85" s="202">
        <v>0</v>
      </c>
      <c r="V85" s="202">
        <f t="shared" si="14"/>
        <v>2</v>
      </c>
      <c r="W85" s="202">
        <v>1</v>
      </c>
      <c r="X85" s="202">
        <v>1</v>
      </c>
      <c r="Y85" s="202">
        <f t="shared" si="15"/>
        <v>0</v>
      </c>
      <c r="Z85" s="195">
        <v>0</v>
      </c>
      <c r="AA85" s="202">
        <v>0</v>
      </c>
      <c r="AB85" s="135"/>
    </row>
    <row r="86" spans="6:28" ht="21" thickBot="1" x14ac:dyDescent="0.3">
      <c r="F86" s="134">
        <v>77</v>
      </c>
      <c r="G86" s="195">
        <f t="shared" si="10"/>
        <v>17</v>
      </c>
      <c r="H86" s="195">
        <f t="shared" si="11"/>
        <v>8</v>
      </c>
      <c r="I86" s="195">
        <f t="shared" si="11"/>
        <v>9</v>
      </c>
      <c r="J86" s="202">
        <f t="shared" si="12"/>
        <v>2</v>
      </c>
      <c r="K86" s="202">
        <v>0</v>
      </c>
      <c r="L86" s="202">
        <v>2</v>
      </c>
      <c r="M86" s="202">
        <f t="shared" si="13"/>
        <v>2</v>
      </c>
      <c r="N86" s="202">
        <v>0</v>
      </c>
      <c r="O86" s="202">
        <v>2</v>
      </c>
      <c r="P86" s="202">
        <f t="shared" si="8"/>
        <v>1</v>
      </c>
      <c r="Q86" s="202">
        <v>0</v>
      </c>
      <c r="R86" s="195">
        <v>1</v>
      </c>
      <c r="S86" s="202">
        <f t="shared" si="9"/>
        <v>4</v>
      </c>
      <c r="T86" s="202">
        <v>3</v>
      </c>
      <c r="U86" s="202">
        <v>1</v>
      </c>
      <c r="V86" s="202">
        <f t="shared" si="14"/>
        <v>4</v>
      </c>
      <c r="W86" s="202">
        <v>3</v>
      </c>
      <c r="X86" s="202">
        <v>1</v>
      </c>
      <c r="Y86" s="202">
        <f t="shared" si="15"/>
        <v>4</v>
      </c>
      <c r="Z86" s="195">
        <v>2</v>
      </c>
      <c r="AA86" s="202">
        <v>2</v>
      </c>
      <c r="AB86" s="135"/>
    </row>
    <row r="87" spans="6:28" ht="21" thickBot="1" x14ac:dyDescent="0.3">
      <c r="F87" s="134">
        <v>78</v>
      </c>
      <c r="G87" s="195">
        <f t="shared" si="10"/>
        <v>14</v>
      </c>
      <c r="H87" s="195">
        <f t="shared" si="11"/>
        <v>10</v>
      </c>
      <c r="I87" s="195">
        <f t="shared" si="11"/>
        <v>4</v>
      </c>
      <c r="J87" s="202">
        <f t="shared" si="12"/>
        <v>3</v>
      </c>
      <c r="K87" s="202">
        <v>2</v>
      </c>
      <c r="L87" s="202">
        <v>1</v>
      </c>
      <c r="M87" s="202">
        <f t="shared" si="13"/>
        <v>2</v>
      </c>
      <c r="N87" s="202">
        <v>1</v>
      </c>
      <c r="O87" s="202">
        <v>1</v>
      </c>
      <c r="P87" s="202">
        <f t="shared" si="8"/>
        <v>0</v>
      </c>
      <c r="Q87" s="202">
        <v>0</v>
      </c>
      <c r="R87" s="195">
        <v>0</v>
      </c>
      <c r="S87" s="202">
        <f t="shared" si="9"/>
        <v>3</v>
      </c>
      <c r="T87" s="202">
        <v>3</v>
      </c>
      <c r="U87" s="202">
        <v>0</v>
      </c>
      <c r="V87" s="202">
        <f t="shared" si="14"/>
        <v>2</v>
      </c>
      <c r="W87" s="202">
        <v>2</v>
      </c>
      <c r="X87" s="202">
        <v>0</v>
      </c>
      <c r="Y87" s="202">
        <f t="shared" si="15"/>
        <v>4</v>
      </c>
      <c r="Z87" s="195">
        <v>2</v>
      </c>
      <c r="AA87" s="202">
        <v>2</v>
      </c>
      <c r="AB87" s="135"/>
    </row>
    <row r="88" spans="6:28" ht="21" thickBot="1" x14ac:dyDescent="0.3">
      <c r="F88" s="134">
        <v>79</v>
      </c>
      <c r="G88" s="195">
        <f t="shared" si="10"/>
        <v>12</v>
      </c>
      <c r="H88" s="195">
        <f t="shared" si="11"/>
        <v>5</v>
      </c>
      <c r="I88" s="195">
        <f t="shared" si="11"/>
        <v>7</v>
      </c>
      <c r="J88" s="202">
        <f t="shared" si="12"/>
        <v>4</v>
      </c>
      <c r="K88" s="202">
        <v>3</v>
      </c>
      <c r="L88" s="202">
        <v>1</v>
      </c>
      <c r="M88" s="202">
        <f t="shared" si="13"/>
        <v>2</v>
      </c>
      <c r="N88" s="202">
        <v>1</v>
      </c>
      <c r="O88" s="202">
        <v>1</v>
      </c>
      <c r="P88" s="202">
        <f t="shared" si="8"/>
        <v>1</v>
      </c>
      <c r="Q88" s="202">
        <v>1</v>
      </c>
      <c r="R88" s="195">
        <v>0</v>
      </c>
      <c r="S88" s="202">
        <f t="shared" si="9"/>
        <v>0</v>
      </c>
      <c r="T88" s="202">
        <v>0</v>
      </c>
      <c r="U88" s="202">
        <v>0</v>
      </c>
      <c r="V88" s="202">
        <f t="shared" si="14"/>
        <v>5</v>
      </c>
      <c r="W88" s="202">
        <v>0</v>
      </c>
      <c r="X88" s="202">
        <v>5</v>
      </c>
      <c r="Y88" s="202">
        <f t="shared" si="15"/>
        <v>0</v>
      </c>
      <c r="Z88" s="195">
        <v>0</v>
      </c>
      <c r="AA88" s="202">
        <v>0</v>
      </c>
      <c r="AB88" s="135"/>
    </row>
    <row r="89" spans="6:28" ht="21" thickBot="1" x14ac:dyDescent="0.3">
      <c r="F89" s="134">
        <v>80</v>
      </c>
      <c r="G89" s="195">
        <f t="shared" si="10"/>
        <v>13</v>
      </c>
      <c r="H89" s="195">
        <f t="shared" si="11"/>
        <v>7</v>
      </c>
      <c r="I89" s="195">
        <f t="shared" si="11"/>
        <v>6</v>
      </c>
      <c r="J89" s="202">
        <f t="shared" si="12"/>
        <v>3</v>
      </c>
      <c r="K89" s="202">
        <v>2</v>
      </c>
      <c r="L89" s="202">
        <v>1</v>
      </c>
      <c r="M89" s="202">
        <f t="shared" si="13"/>
        <v>2</v>
      </c>
      <c r="N89" s="202">
        <v>2</v>
      </c>
      <c r="O89" s="202">
        <v>0</v>
      </c>
      <c r="P89" s="202">
        <f t="shared" si="8"/>
        <v>4</v>
      </c>
      <c r="Q89" s="202">
        <v>1</v>
      </c>
      <c r="R89" s="195">
        <v>3</v>
      </c>
      <c r="S89" s="202">
        <f t="shared" si="9"/>
        <v>1</v>
      </c>
      <c r="T89" s="202">
        <v>0</v>
      </c>
      <c r="U89" s="202">
        <v>1</v>
      </c>
      <c r="V89" s="202">
        <f t="shared" si="14"/>
        <v>3</v>
      </c>
      <c r="W89" s="202">
        <v>2</v>
      </c>
      <c r="X89" s="202">
        <v>1</v>
      </c>
      <c r="Y89" s="202">
        <f t="shared" si="15"/>
        <v>0</v>
      </c>
      <c r="Z89" s="195">
        <v>0</v>
      </c>
      <c r="AA89" s="202">
        <v>0</v>
      </c>
      <c r="AB89" s="135"/>
    </row>
    <row r="90" spans="6:28" ht="21" thickBot="1" x14ac:dyDescent="0.3">
      <c r="F90" s="134">
        <v>81</v>
      </c>
      <c r="G90" s="195">
        <f t="shared" si="10"/>
        <v>7</v>
      </c>
      <c r="H90" s="195">
        <f t="shared" si="11"/>
        <v>4</v>
      </c>
      <c r="I90" s="195">
        <f t="shared" si="11"/>
        <v>3</v>
      </c>
      <c r="J90" s="202">
        <f t="shared" si="12"/>
        <v>3</v>
      </c>
      <c r="K90" s="202">
        <v>2</v>
      </c>
      <c r="L90" s="202">
        <v>1</v>
      </c>
      <c r="M90" s="202">
        <f t="shared" si="13"/>
        <v>0</v>
      </c>
      <c r="N90" s="202">
        <v>0</v>
      </c>
      <c r="O90" s="202">
        <v>0</v>
      </c>
      <c r="P90" s="202">
        <f t="shared" si="8"/>
        <v>2</v>
      </c>
      <c r="Q90" s="202">
        <v>1</v>
      </c>
      <c r="R90" s="195">
        <v>1</v>
      </c>
      <c r="S90" s="202">
        <f t="shared" si="9"/>
        <v>2</v>
      </c>
      <c r="T90" s="202">
        <v>1</v>
      </c>
      <c r="U90" s="202">
        <v>1</v>
      </c>
      <c r="V90" s="202">
        <f t="shared" si="14"/>
        <v>0</v>
      </c>
      <c r="W90" s="202">
        <v>0</v>
      </c>
      <c r="X90" s="202">
        <v>0</v>
      </c>
      <c r="Y90" s="202">
        <f t="shared" si="15"/>
        <v>0</v>
      </c>
      <c r="Z90" s="195">
        <v>0</v>
      </c>
      <c r="AA90" s="202">
        <v>0</v>
      </c>
      <c r="AB90" s="135"/>
    </row>
    <row r="91" spans="6:28" ht="21" thickBot="1" x14ac:dyDescent="0.3">
      <c r="F91" s="134">
        <v>82</v>
      </c>
      <c r="G91" s="195">
        <f t="shared" si="10"/>
        <v>2</v>
      </c>
      <c r="H91" s="195">
        <f t="shared" si="11"/>
        <v>1</v>
      </c>
      <c r="I91" s="195">
        <f t="shared" si="11"/>
        <v>1</v>
      </c>
      <c r="J91" s="202">
        <f t="shared" si="12"/>
        <v>1</v>
      </c>
      <c r="K91" s="202">
        <v>1</v>
      </c>
      <c r="L91" s="202">
        <v>0</v>
      </c>
      <c r="M91" s="202">
        <f t="shared" si="13"/>
        <v>0</v>
      </c>
      <c r="N91" s="202">
        <v>0</v>
      </c>
      <c r="O91" s="202">
        <v>0</v>
      </c>
      <c r="P91" s="202">
        <f t="shared" si="8"/>
        <v>0</v>
      </c>
      <c r="Q91" s="202">
        <v>0</v>
      </c>
      <c r="R91" s="195">
        <v>0</v>
      </c>
      <c r="S91" s="202">
        <f t="shared" si="9"/>
        <v>1</v>
      </c>
      <c r="T91" s="202">
        <v>0</v>
      </c>
      <c r="U91" s="202">
        <v>1</v>
      </c>
      <c r="V91" s="202">
        <f t="shared" si="14"/>
        <v>0</v>
      </c>
      <c r="W91" s="202">
        <v>0</v>
      </c>
      <c r="X91" s="202">
        <v>0</v>
      </c>
      <c r="Y91" s="202">
        <f t="shared" si="15"/>
        <v>0</v>
      </c>
      <c r="Z91" s="195">
        <v>0</v>
      </c>
      <c r="AA91" s="202">
        <v>0</v>
      </c>
      <c r="AB91" s="135"/>
    </row>
    <row r="92" spans="6:28" ht="21" thickBot="1" x14ac:dyDescent="0.3">
      <c r="F92" s="134">
        <v>83</v>
      </c>
      <c r="G92" s="195">
        <f t="shared" si="10"/>
        <v>6</v>
      </c>
      <c r="H92" s="195">
        <f t="shared" si="11"/>
        <v>4</v>
      </c>
      <c r="I92" s="195">
        <f t="shared" si="11"/>
        <v>2</v>
      </c>
      <c r="J92" s="202">
        <f t="shared" si="12"/>
        <v>1</v>
      </c>
      <c r="K92" s="202">
        <v>0</v>
      </c>
      <c r="L92" s="202">
        <v>1</v>
      </c>
      <c r="M92" s="202">
        <f t="shared" si="13"/>
        <v>1</v>
      </c>
      <c r="N92" s="202">
        <v>0</v>
      </c>
      <c r="O92" s="202">
        <v>1</v>
      </c>
      <c r="P92" s="202">
        <f t="shared" si="8"/>
        <v>0</v>
      </c>
      <c r="Q92" s="202">
        <v>0</v>
      </c>
      <c r="R92" s="195">
        <v>0</v>
      </c>
      <c r="S92" s="202">
        <f t="shared" si="9"/>
        <v>2</v>
      </c>
      <c r="T92" s="202">
        <v>2</v>
      </c>
      <c r="U92" s="202">
        <v>0</v>
      </c>
      <c r="V92" s="202">
        <f t="shared" si="14"/>
        <v>1</v>
      </c>
      <c r="W92" s="202">
        <v>1</v>
      </c>
      <c r="X92" s="202">
        <v>0</v>
      </c>
      <c r="Y92" s="202">
        <f t="shared" si="15"/>
        <v>1</v>
      </c>
      <c r="Z92" s="195">
        <v>1</v>
      </c>
      <c r="AA92" s="202">
        <v>0</v>
      </c>
      <c r="AB92" s="135"/>
    </row>
    <row r="93" spans="6:28" ht="21" thickBot="1" x14ac:dyDescent="0.3">
      <c r="F93" s="134">
        <v>84</v>
      </c>
      <c r="G93" s="195">
        <f t="shared" si="10"/>
        <v>2</v>
      </c>
      <c r="H93" s="195">
        <f t="shared" si="11"/>
        <v>1</v>
      </c>
      <c r="I93" s="195">
        <f t="shared" si="11"/>
        <v>1</v>
      </c>
      <c r="J93" s="202">
        <f t="shared" si="12"/>
        <v>0</v>
      </c>
      <c r="K93" s="202">
        <v>0</v>
      </c>
      <c r="L93" s="202">
        <v>0</v>
      </c>
      <c r="M93" s="202">
        <f t="shared" si="13"/>
        <v>0</v>
      </c>
      <c r="N93" s="202">
        <v>0</v>
      </c>
      <c r="O93" s="202">
        <v>0</v>
      </c>
      <c r="P93" s="202">
        <f t="shared" si="8"/>
        <v>0</v>
      </c>
      <c r="Q93" s="202">
        <v>0</v>
      </c>
      <c r="R93" s="195">
        <v>0</v>
      </c>
      <c r="S93" s="202">
        <f t="shared" si="9"/>
        <v>0</v>
      </c>
      <c r="T93" s="202">
        <v>0</v>
      </c>
      <c r="U93" s="202">
        <v>0</v>
      </c>
      <c r="V93" s="202">
        <f t="shared" si="14"/>
        <v>2</v>
      </c>
      <c r="W93" s="202">
        <v>1</v>
      </c>
      <c r="X93" s="202">
        <v>1</v>
      </c>
      <c r="Y93" s="202">
        <f t="shared" si="15"/>
        <v>0</v>
      </c>
      <c r="Z93" s="195">
        <v>0</v>
      </c>
      <c r="AA93" s="202">
        <v>0</v>
      </c>
      <c r="AB93" s="135"/>
    </row>
    <row r="94" spans="6:28" ht="21" thickBot="1" x14ac:dyDescent="0.3">
      <c r="F94" s="134" t="s">
        <v>265</v>
      </c>
      <c r="G94" s="195">
        <f t="shared" si="10"/>
        <v>14</v>
      </c>
      <c r="H94" s="195">
        <f t="shared" si="11"/>
        <v>6</v>
      </c>
      <c r="I94" s="195">
        <f t="shared" si="11"/>
        <v>8</v>
      </c>
      <c r="J94" s="202">
        <f t="shared" si="12"/>
        <v>1</v>
      </c>
      <c r="K94" s="202">
        <v>1</v>
      </c>
      <c r="L94" s="202">
        <v>0</v>
      </c>
      <c r="M94" s="202">
        <f t="shared" si="13"/>
        <v>2</v>
      </c>
      <c r="N94" s="202">
        <v>0</v>
      </c>
      <c r="O94" s="202">
        <v>2</v>
      </c>
      <c r="P94" s="202">
        <f t="shared" si="8"/>
        <v>5</v>
      </c>
      <c r="Q94" s="202">
        <v>3</v>
      </c>
      <c r="R94" s="195">
        <v>2</v>
      </c>
      <c r="S94" s="202">
        <f t="shared" si="9"/>
        <v>2</v>
      </c>
      <c r="T94" s="202">
        <v>0</v>
      </c>
      <c r="U94" s="202">
        <v>2</v>
      </c>
      <c r="V94" s="202">
        <f t="shared" si="14"/>
        <v>3</v>
      </c>
      <c r="W94" s="202">
        <v>1</v>
      </c>
      <c r="X94" s="202">
        <v>2</v>
      </c>
      <c r="Y94" s="202">
        <f t="shared" si="15"/>
        <v>1</v>
      </c>
      <c r="Z94" s="195">
        <v>1</v>
      </c>
      <c r="AA94" s="202">
        <v>0</v>
      </c>
      <c r="AB94" s="135"/>
    </row>
    <row r="95" spans="6:28" ht="21.75" thickBot="1" x14ac:dyDescent="0.4">
      <c r="F95" s="136" t="s">
        <v>143</v>
      </c>
      <c r="G95" s="196">
        <f t="shared" ref="G95:AA95" si="16">SUM(G9:G94)</f>
        <v>2120</v>
      </c>
      <c r="H95" s="196">
        <f t="shared" si="16"/>
        <v>994</v>
      </c>
      <c r="I95" s="196">
        <f t="shared" si="16"/>
        <v>1126</v>
      </c>
      <c r="J95" s="197">
        <f t="shared" si="16"/>
        <v>748</v>
      </c>
      <c r="K95" s="197">
        <f t="shared" si="16"/>
        <v>354</v>
      </c>
      <c r="L95" s="197">
        <f t="shared" si="16"/>
        <v>394</v>
      </c>
      <c r="M95" s="198">
        <f t="shared" si="16"/>
        <v>270</v>
      </c>
      <c r="N95" s="198">
        <f t="shared" si="16"/>
        <v>135</v>
      </c>
      <c r="O95" s="198">
        <f t="shared" si="16"/>
        <v>135</v>
      </c>
      <c r="P95" s="199">
        <f t="shared" si="16"/>
        <v>254</v>
      </c>
      <c r="Q95" s="199">
        <f t="shared" si="16"/>
        <v>120</v>
      </c>
      <c r="R95" s="199">
        <f t="shared" si="16"/>
        <v>134</v>
      </c>
      <c r="S95" s="200">
        <f t="shared" si="16"/>
        <v>286</v>
      </c>
      <c r="T95" s="200">
        <f t="shared" si="16"/>
        <v>138</v>
      </c>
      <c r="U95" s="200">
        <f t="shared" si="16"/>
        <v>148</v>
      </c>
      <c r="V95" s="201">
        <f t="shared" si="16"/>
        <v>437</v>
      </c>
      <c r="W95" s="201">
        <f t="shared" si="16"/>
        <v>196</v>
      </c>
      <c r="X95" s="201">
        <f t="shared" si="16"/>
        <v>241</v>
      </c>
      <c r="Y95" s="198">
        <f t="shared" si="16"/>
        <v>125</v>
      </c>
      <c r="Z95" s="198">
        <f t="shared" si="16"/>
        <v>51</v>
      </c>
      <c r="AA95" s="198">
        <f t="shared" si="16"/>
        <v>74</v>
      </c>
      <c r="AB95" s="135"/>
    </row>
    <row r="96" spans="6:28" ht="21.75" thickBot="1" x14ac:dyDescent="0.4">
      <c r="F96" s="137" t="s">
        <v>2</v>
      </c>
      <c r="G96" s="344">
        <f>J95+M95+P95+S95+V95+Y95</f>
        <v>2120</v>
      </c>
      <c r="H96" s="345"/>
      <c r="I96" s="345"/>
      <c r="J96" s="345"/>
      <c r="K96" s="345"/>
      <c r="L96" s="345"/>
      <c r="M96" s="345"/>
      <c r="N96" s="345"/>
      <c r="O96" s="345"/>
      <c r="P96" s="345"/>
      <c r="Q96" s="345"/>
      <c r="R96" s="345"/>
      <c r="S96" s="345"/>
      <c r="T96" s="345"/>
      <c r="U96" s="345"/>
      <c r="V96" s="345"/>
      <c r="W96" s="345"/>
      <c r="X96" s="345"/>
      <c r="Y96" s="345"/>
      <c r="Z96" s="345"/>
      <c r="AA96" s="346"/>
      <c r="AB96" s="135"/>
    </row>
  </sheetData>
  <mergeCells count="12">
    <mergeCell ref="AB7:AB8"/>
    <mergeCell ref="G96:AA96"/>
    <mergeCell ref="F5:AB5"/>
    <mergeCell ref="F6:AB6"/>
    <mergeCell ref="F7:F8"/>
    <mergeCell ref="G7:I7"/>
    <mergeCell ref="J7:L7"/>
    <mergeCell ref="M7:O7"/>
    <mergeCell ref="P7:R7"/>
    <mergeCell ref="S7:U7"/>
    <mergeCell ref="V7:X7"/>
    <mergeCell ref="Y7:AA7"/>
  </mergeCells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0B844-05F3-4AF4-B563-38196FE00501}">
  <dimension ref="D8:N22"/>
  <sheetViews>
    <sheetView topLeftCell="A7" zoomScaleNormal="100" workbookViewId="0">
      <selection activeCell="AB36" sqref="AB36"/>
    </sheetView>
  </sheetViews>
  <sheetFormatPr defaultRowHeight="15" x14ac:dyDescent="0.25"/>
  <cols>
    <col min="4" max="4" width="4" bestFit="1" customWidth="1"/>
    <col min="5" max="5" width="34.28515625" customWidth="1"/>
    <col min="8" max="8" width="13.7109375" bestFit="1" customWidth="1"/>
    <col min="9" max="9" width="13.140625" bestFit="1" customWidth="1"/>
    <col min="10" max="10" width="10.140625" customWidth="1"/>
    <col min="11" max="11" width="11.42578125" bestFit="1" customWidth="1"/>
    <col min="12" max="12" width="29.85546875" customWidth="1"/>
    <col min="13" max="13" width="23.85546875" bestFit="1" customWidth="1"/>
  </cols>
  <sheetData>
    <row r="8" spans="4:14" ht="40.5" customHeight="1" x14ac:dyDescent="0.25"/>
    <row r="9" spans="4:14" ht="15.75" x14ac:dyDescent="0.25">
      <c r="D9" s="353" t="s">
        <v>410</v>
      </c>
      <c r="E9" s="353"/>
      <c r="F9" s="353"/>
      <c r="G9" s="353"/>
      <c r="H9" s="353"/>
      <c r="I9" s="353"/>
      <c r="J9" s="353"/>
      <c r="K9" s="353"/>
      <c r="L9" s="353"/>
      <c r="M9" s="353"/>
      <c r="N9" s="353"/>
    </row>
    <row r="10" spans="4:14" ht="15.75" thickBot="1" x14ac:dyDescent="0.3"/>
    <row r="11" spans="4:14" ht="16.5" thickBot="1" x14ac:dyDescent="0.3">
      <c r="D11" s="352" t="s">
        <v>255</v>
      </c>
      <c r="E11" s="352" t="s">
        <v>256</v>
      </c>
      <c r="F11" s="354" t="s">
        <v>171</v>
      </c>
      <c r="G11" s="354"/>
      <c r="H11" s="352" t="s">
        <v>257</v>
      </c>
      <c r="I11" s="352" t="s">
        <v>258</v>
      </c>
      <c r="J11" s="352" t="s">
        <v>259</v>
      </c>
      <c r="K11" s="352" t="s">
        <v>99</v>
      </c>
      <c r="L11" s="352" t="s">
        <v>260</v>
      </c>
      <c r="M11" s="355" t="s">
        <v>263</v>
      </c>
      <c r="N11" s="352" t="s">
        <v>17</v>
      </c>
    </row>
    <row r="12" spans="4:14" ht="16.5" thickBot="1" x14ac:dyDescent="0.3">
      <c r="D12" s="352"/>
      <c r="E12" s="352"/>
      <c r="F12" s="133" t="s">
        <v>0</v>
      </c>
      <c r="G12" s="133" t="s">
        <v>1</v>
      </c>
      <c r="H12" s="352"/>
      <c r="I12" s="352"/>
      <c r="J12" s="352"/>
      <c r="K12" s="352"/>
      <c r="L12" s="352"/>
      <c r="M12" s="352"/>
      <c r="N12" s="352"/>
    </row>
    <row r="13" spans="4:14" ht="30.75" thickBot="1" x14ac:dyDescent="0.3">
      <c r="D13" s="139">
        <v>1</v>
      </c>
      <c r="E13" s="184" t="s">
        <v>415</v>
      </c>
      <c r="F13" s="184"/>
      <c r="G13" s="142" t="s">
        <v>1</v>
      </c>
      <c r="H13" s="147">
        <v>46024</v>
      </c>
      <c r="I13" s="142" t="s">
        <v>261</v>
      </c>
      <c r="J13" s="142" t="s">
        <v>262</v>
      </c>
      <c r="K13" s="142" t="s">
        <v>4</v>
      </c>
      <c r="L13" s="162" t="s">
        <v>416</v>
      </c>
      <c r="M13" s="161" t="s">
        <v>417</v>
      </c>
      <c r="N13" s="183"/>
    </row>
    <row r="14" spans="4:14" ht="32.25" thickBot="1" x14ac:dyDescent="0.3">
      <c r="D14" s="139">
        <v>2</v>
      </c>
      <c r="E14" s="140" t="s">
        <v>412</v>
      </c>
      <c r="F14" s="132" t="s">
        <v>0</v>
      </c>
      <c r="G14" s="134"/>
      <c r="H14" s="141">
        <v>46031</v>
      </c>
      <c r="I14" s="132" t="s">
        <v>261</v>
      </c>
      <c r="J14" s="142" t="s">
        <v>262</v>
      </c>
      <c r="K14" s="142" t="s">
        <v>413</v>
      </c>
      <c r="L14" s="143" t="s">
        <v>414</v>
      </c>
      <c r="M14" s="144"/>
      <c r="N14" s="145"/>
    </row>
    <row r="15" spans="4:14" ht="16.5" thickBot="1" x14ac:dyDescent="0.3">
      <c r="D15" s="139"/>
      <c r="E15" s="140"/>
      <c r="F15" s="134"/>
      <c r="G15" s="134"/>
      <c r="H15" s="141"/>
      <c r="I15" s="132"/>
      <c r="J15" s="142"/>
      <c r="K15" s="142"/>
      <c r="L15" s="143"/>
      <c r="M15" s="134"/>
      <c r="N15" s="145"/>
    </row>
    <row r="16" spans="4:14" ht="16.5" thickBot="1" x14ac:dyDescent="0.3">
      <c r="D16" s="139"/>
      <c r="E16" s="140"/>
      <c r="F16" s="134"/>
      <c r="G16" s="134"/>
      <c r="H16" s="141"/>
      <c r="I16" s="132"/>
      <c r="J16" s="142"/>
      <c r="K16" s="142"/>
      <c r="L16" s="143"/>
      <c r="M16" s="132"/>
      <c r="N16" s="145"/>
    </row>
    <row r="17" spans="4:14" ht="16.5" thickBot="1" x14ac:dyDescent="0.3">
      <c r="D17" s="139"/>
      <c r="E17" s="146"/>
      <c r="F17" s="142"/>
      <c r="G17" s="142"/>
      <c r="H17" s="147"/>
      <c r="I17" s="142"/>
      <c r="J17" s="142"/>
      <c r="K17" s="142"/>
      <c r="L17" s="148"/>
      <c r="M17" s="145"/>
      <c r="N17" s="145"/>
    </row>
    <row r="18" spans="4:14" ht="16.5" thickBot="1" x14ac:dyDescent="0.3">
      <c r="D18" s="139"/>
      <c r="E18" s="146"/>
      <c r="F18" s="142"/>
      <c r="G18" s="142"/>
      <c r="H18" s="147"/>
      <c r="I18" s="142"/>
      <c r="J18" s="142"/>
      <c r="K18" s="132"/>
      <c r="L18" s="148"/>
      <c r="M18" s="149"/>
      <c r="N18" s="145"/>
    </row>
    <row r="19" spans="4:14" ht="16.5" thickBot="1" x14ac:dyDescent="0.3">
      <c r="D19" s="139"/>
      <c r="E19" s="146"/>
      <c r="F19" s="142"/>
      <c r="G19" s="142"/>
      <c r="H19" s="147"/>
      <c r="I19" s="142"/>
      <c r="J19" s="142"/>
      <c r="K19" s="132"/>
      <c r="L19" s="148"/>
      <c r="M19" s="149"/>
      <c r="N19" s="145"/>
    </row>
    <row r="20" spans="4:14" ht="16.5" thickBot="1" x14ac:dyDescent="0.3">
      <c r="D20" s="139"/>
      <c r="E20" s="146"/>
      <c r="F20" s="142"/>
      <c r="G20" s="142"/>
      <c r="H20" s="147"/>
      <c r="I20" s="142"/>
      <c r="J20" s="142"/>
      <c r="K20" s="132"/>
      <c r="L20" s="148"/>
      <c r="M20" s="149"/>
      <c r="N20" s="145"/>
    </row>
    <row r="21" spans="4:14" ht="16.5" thickBot="1" x14ac:dyDescent="0.3">
      <c r="D21" s="139"/>
      <c r="E21" s="146"/>
      <c r="F21" s="142"/>
      <c r="G21" s="142"/>
      <c r="H21" s="147"/>
      <c r="I21" s="142"/>
      <c r="J21" s="142"/>
      <c r="K21" s="132"/>
      <c r="L21" s="150"/>
      <c r="M21" s="151"/>
      <c r="N21" s="145"/>
    </row>
    <row r="22" spans="4:14" ht="16.5" thickBot="1" x14ac:dyDescent="0.3">
      <c r="D22" s="139"/>
      <c r="E22" s="146"/>
      <c r="F22" s="142"/>
      <c r="G22" s="142"/>
      <c r="H22" s="147"/>
      <c r="I22" s="142"/>
      <c r="J22" s="142"/>
      <c r="K22" s="132"/>
      <c r="L22" s="150"/>
      <c r="M22" s="152"/>
      <c r="N22" s="145"/>
    </row>
  </sheetData>
  <mergeCells count="11">
    <mergeCell ref="N11:N12"/>
    <mergeCell ref="D9:N9"/>
    <mergeCell ref="D11:D12"/>
    <mergeCell ref="E11:E12"/>
    <mergeCell ref="F11:G11"/>
    <mergeCell ref="H11:H12"/>
    <mergeCell ref="I11:I12"/>
    <mergeCell ref="J11:J12"/>
    <mergeCell ref="K11:K12"/>
    <mergeCell ref="L11:L12"/>
    <mergeCell ref="M11:M12"/>
  </mergeCells>
  <pageMargins left="0.25" right="0.25" top="0.75" bottom="0.75" header="0.3" footer="0.3"/>
  <pageSetup paperSize="9" scale="85" orientation="landscape" horizontalDpi="0" verticalDpi="0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70408B-95A3-40FB-9C7E-A5663BCC9871}">
  <dimension ref="D8:M28"/>
  <sheetViews>
    <sheetView topLeftCell="A4" zoomScaleNormal="100" workbookViewId="0">
      <selection activeCell="T16" sqref="T16"/>
    </sheetView>
  </sheetViews>
  <sheetFormatPr defaultColWidth="5.85546875" defaultRowHeight="15" x14ac:dyDescent="0.25"/>
  <cols>
    <col min="5" max="5" width="33.28515625" customWidth="1"/>
    <col min="8" max="8" width="11.5703125" customWidth="1"/>
    <col min="9" max="9" width="12.140625" customWidth="1"/>
    <col min="10" max="10" width="14.28515625" customWidth="1"/>
    <col min="11" max="11" width="26.5703125" customWidth="1"/>
    <col min="12" max="12" width="22.5703125" customWidth="1"/>
    <col min="13" max="13" width="16.7109375" customWidth="1"/>
  </cols>
  <sheetData>
    <row r="8" spans="4:13" x14ac:dyDescent="0.25">
      <c r="D8" s="228"/>
      <c r="E8" s="228"/>
      <c r="F8" s="228"/>
      <c r="G8" s="228"/>
      <c r="H8" s="228"/>
      <c r="I8" s="228"/>
      <c r="J8" s="228"/>
      <c r="K8" s="228"/>
      <c r="L8" s="228"/>
      <c r="M8" s="228"/>
    </row>
    <row r="9" spans="4:13" ht="15.75" x14ac:dyDescent="0.25">
      <c r="D9" s="353" t="s">
        <v>411</v>
      </c>
      <c r="E9" s="353"/>
      <c r="F9" s="353"/>
      <c r="G9" s="353"/>
      <c r="H9" s="353"/>
      <c r="I9" s="353"/>
      <c r="J9" s="353"/>
      <c r="K9" s="353"/>
      <c r="L9" s="353"/>
      <c r="M9" s="353"/>
    </row>
    <row r="10" spans="4:13" ht="15.75" thickBot="1" x14ac:dyDescent="0.3"/>
    <row r="11" spans="4:13" ht="16.5" thickBot="1" x14ac:dyDescent="0.3">
      <c r="D11" s="352" t="s">
        <v>255</v>
      </c>
      <c r="E11" s="352" t="s">
        <v>256</v>
      </c>
      <c r="F11" s="354" t="s">
        <v>171</v>
      </c>
      <c r="G11" s="354"/>
      <c r="H11" s="355" t="s">
        <v>257</v>
      </c>
      <c r="I11" s="355" t="s">
        <v>266</v>
      </c>
      <c r="J11" s="355" t="s">
        <v>258</v>
      </c>
      <c r="K11" s="355" t="s">
        <v>267</v>
      </c>
      <c r="L11" s="355" t="s">
        <v>268</v>
      </c>
      <c r="M11" s="352" t="s">
        <v>17</v>
      </c>
    </row>
    <row r="12" spans="4:13" ht="16.5" thickBot="1" x14ac:dyDescent="0.3">
      <c r="D12" s="357"/>
      <c r="E12" s="357"/>
      <c r="F12" s="155" t="s">
        <v>13</v>
      </c>
      <c r="G12" s="155" t="s">
        <v>12</v>
      </c>
      <c r="H12" s="360"/>
      <c r="I12" s="360"/>
      <c r="J12" s="360"/>
      <c r="K12" s="360"/>
      <c r="L12" s="360"/>
      <c r="M12" s="357"/>
    </row>
    <row r="13" spans="4:13" ht="15.75" thickBot="1" x14ac:dyDescent="0.3">
      <c r="D13" s="151">
        <v>1</v>
      </c>
      <c r="E13" s="146" t="s">
        <v>424</v>
      </c>
      <c r="F13" s="146"/>
      <c r="G13" s="147" t="s">
        <v>12</v>
      </c>
      <c r="H13" s="188">
        <v>13516</v>
      </c>
      <c r="I13" s="160">
        <v>46077</v>
      </c>
      <c r="J13" s="161" t="s">
        <v>261</v>
      </c>
      <c r="K13" s="162"/>
      <c r="L13" s="161"/>
      <c r="M13" s="142"/>
    </row>
    <row r="14" spans="4:13" ht="15.75" thickBot="1" x14ac:dyDescent="0.3">
      <c r="D14" s="142">
        <v>2</v>
      </c>
      <c r="E14" s="146" t="s">
        <v>397</v>
      </c>
      <c r="F14" s="142"/>
      <c r="G14" s="142" t="s">
        <v>12</v>
      </c>
      <c r="H14" s="147">
        <v>15342</v>
      </c>
      <c r="I14" s="160">
        <v>46078</v>
      </c>
      <c r="J14" s="161" t="s">
        <v>261</v>
      </c>
      <c r="K14" s="148"/>
      <c r="L14" s="161"/>
      <c r="M14" s="142"/>
    </row>
    <row r="15" spans="4:13" ht="15.75" thickBot="1" x14ac:dyDescent="0.3">
      <c r="D15" s="151">
        <v>3</v>
      </c>
      <c r="E15" s="146" t="s">
        <v>440</v>
      </c>
      <c r="F15" s="142"/>
      <c r="G15" s="142" t="s">
        <v>12</v>
      </c>
      <c r="H15" s="147">
        <v>25753</v>
      </c>
      <c r="I15" s="147">
        <v>46089</v>
      </c>
      <c r="J15" s="142" t="s">
        <v>261</v>
      </c>
      <c r="K15" s="148"/>
      <c r="L15" s="151"/>
      <c r="M15" s="142"/>
    </row>
    <row r="16" spans="4:13" ht="15.75" thickBot="1" x14ac:dyDescent="0.3">
      <c r="D16" s="142"/>
      <c r="E16" s="146"/>
      <c r="F16" s="142"/>
      <c r="G16" s="142"/>
      <c r="H16" s="147"/>
      <c r="I16" s="147"/>
      <c r="J16" s="142"/>
      <c r="K16" s="148"/>
      <c r="L16" s="142"/>
      <c r="M16" s="142"/>
    </row>
    <row r="17" spans="4:13" ht="15.75" thickBot="1" x14ac:dyDescent="0.3">
      <c r="D17" s="156"/>
      <c r="E17" s="157"/>
      <c r="F17" s="157"/>
      <c r="G17" s="157"/>
      <c r="H17" s="158"/>
      <c r="I17" s="158"/>
      <c r="J17" s="159"/>
      <c r="K17" s="157"/>
      <c r="L17" s="157"/>
      <c r="M17" s="157"/>
    </row>
    <row r="18" spans="4:13" ht="15.75" thickBot="1" x14ac:dyDescent="0.3">
      <c r="D18" s="151"/>
      <c r="E18" s="145"/>
      <c r="F18" s="145"/>
      <c r="G18" s="145"/>
      <c r="H18" s="153"/>
      <c r="I18" s="153"/>
      <c r="J18" s="149"/>
      <c r="K18" s="145"/>
      <c r="L18" s="151"/>
      <c r="M18" s="145"/>
    </row>
    <row r="19" spans="4:13" ht="15.75" thickBot="1" x14ac:dyDescent="0.3">
      <c r="D19" s="151"/>
      <c r="E19" s="145"/>
      <c r="F19" s="145"/>
      <c r="G19" s="145"/>
      <c r="H19" s="153"/>
      <c r="I19" s="153"/>
      <c r="J19" s="149"/>
      <c r="K19" s="145"/>
      <c r="L19" s="145"/>
      <c r="M19" s="145"/>
    </row>
    <row r="20" spans="4:13" ht="15.75" thickBot="1" x14ac:dyDescent="0.3">
      <c r="D20" s="151"/>
      <c r="E20" s="145"/>
      <c r="F20" s="145"/>
      <c r="G20" s="145"/>
      <c r="H20" s="151"/>
      <c r="I20" s="151"/>
      <c r="J20" s="151"/>
      <c r="K20" s="145"/>
      <c r="L20" s="145"/>
      <c r="M20" s="145"/>
    </row>
    <row r="21" spans="4:13" ht="15.75" thickBot="1" x14ac:dyDescent="0.3">
      <c r="D21" s="151"/>
      <c r="E21" s="145"/>
      <c r="F21" s="145"/>
      <c r="G21" s="145"/>
      <c r="H21" s="145"/>
      <c r="I21" s="145"/>
      <c r="J21" s="145"/>
      <c r="K21" s="145"/>
      <c r="L21" s="145"/>
      <c r="M21" s="145"/>
    </row>
    <row r="23" spans="4:13" ht="15.75" x14ac:dyDescent="0.25">
      <c r="D23" s="353" t="s">
        <v>269</v>
      </c>
      <c r="E23" s="353"/>
      <c r="F23" s="353"/>
      <c r="I23" s="353" t="s">
        <v>146</v>
      </c>
      <c r="J23" s="353"/>
      <c r="K23" s="353"/>
      <c r="L23" s="211" t="s">
        <v>270</v>
      </c>
      <c r="M23" s="211"/>
    </row>
    <row r="24" spans="4:13" ht="15.75" x14ac:dyDescent="0.25">
      <c r="D24" s="138"/>
      <c r="E24" s="138"/>
      <c r="F24" s="138"/>
      <c r="I24" s="138"/>
      <c r="J24" s="138"/>
      <c r="L24" s="55"/>
      <c r="M24" s="55"/>
    </row>
    <row r="25" spans="4:13" ht="15.75" x14ac:dyDescent="0.25">
      <c r="D25" s="154"/>
      <c r="E25" s="154"/>
      <c r="F25" s="154"/>
      <c r="I25" s="154"/>
      <c r="J25" s="154"/>
    </row>
    <row r="26" spans="4:13" ht="15.75" x14ac:dyDescent="0.25">
      <c r="D26" s="154"/>
      <c r="E26" s="154"/>
      <c r="F26" s="154"/>
      <c r="I26" s="154"/>
      <c r="J26" s="154"/>
    </row>
    <row r="27" spans="4:13" ht="15.75" x14ac:dyDescent="0.25">
      <c r="D27" s="358" t="s">
        <v>271</v>
      </c>
      <c r="E27" s="358"/>
      <c r="F27" s="358"/>
      <c r="I27" s="358" t="s">
        <v>272</v>
      </c>
      <c r="J27" s="358"/>
      <c r="K27" s="358"/>
      <c r="L27" s="359" t="s">
        <v>273</v>
      </c>
      <c r="M27" s="359"/>
    </row>
    <row r="28" spans="4:13" x14ac:dyDescent="0.25">
      <c r="D28" s="228" t="s">
        <v>274</v>
      </c>
      <c r="E28" s="228"/>
      <c r="F28" s="228"/>
      <c r="I28" s="228" t="s">
        <v>275</v>
      </c>
      <c r="J28" s="228"/>
      <c r="K28" s="228"/>
      <c r="L28" s="356" t="s">
        <v>276</v>
      </c>
      <c r="M28" s="356"/>
    </row>
  </sheetData>
  <mergeCells count="20">
    <mergeCell ref="D8:M8"/>
    <mergeCell ref="D9:M9"/>
    <mergeCell ref="D11:D12"/>
    <mergeCell ref="E11:E12"/>
    <mergeCell ref="F11:G11"/>
    <mergeCell ref="H11:H12"/>
    <mergeCell ref="I11:I12"/>
    <mergeCell ref="J11:J12"/>
    <mergeCell ref="K11:K12"/>
    <mergeCell ref="L11:L12"/>
    <mergeCell ref="D28:F28"/>
    <mergeCell ref="I28:K28"/>
    <mergeCell ref="L28:M28"/>
    <mergeCell ref="M11:M12"/>
    <mergeCell ref="D23:F23"/>
    <mergeCell ref="I23:K23"/>
    <mergeCell ref="L23:M23"/>
    <mergeCell ref="D27:F27"/>
    <mergeCell ref="I27:K27"/>
    <mergeCell ref="L27:M27"/>
  </mergeCells>
  <pageMargins left="0.25" right="0.25" top="0.75" bottom="0.75" header="0.3" footer="0.3"/>
  <pageSetup paperSize="9" scale="92" orientation="landscape" horizontalDpi="0" verticalDpi="0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590633-03CF-467A-8F19-1BFF136372B3}">
  <dimension ref="B10:P103"/>
  <sheetViews>
    <sheetView topLeftCell="A78" zoomScaleNormal="100" workbookViewId="0">
      <selection activeCell="K97" sqref="K97"/>
    </sheetView>
  </sheetViews>
  <sheetFormatPr defaultColWidth="8.85546875" defaultRowHeight="15" x14ac:dyDescent="0.25"/>
  <cols>
    <col min="2" max="2" width="5" customWidth="1"/>
    <col min="3" max="3" width="25.28515625" customWidth="1"/>
    <col min="4" max="4" width="5" customWidth="1"/>
    <col min="5" max="5" width="4.7109375" customWidth="1"/>
    <col min="6" max="6" width="15.42578125" customWidth="1"/>
    <col min="7" max="7" width="11.140625" customWidth="1"/>
    <col min="8" max="8" width="16.85546875" customWidth="1"/>
    <col min="15" max="15" width="20" customWidth="1"/>
    <col min="16" max="16" width="11.28515625" customWidth="1"/>
  </cols>
  <sheetData>
    <row r="10" spans="2:16" ht="20.25" x14ac:dyDescent="0.3">
      <c r="B10" s="368" t="s">
        <v>375</v>
      </c>
      <c r="C10" s="369"/>
      <c r="D10" s="369"/>
      <c r="E10" s="369"/>
      <c r="F10" s="369"/>
      <c r="G10" s="369"/>
      <c r="H10" s="369"/>
      <c r="I10" s="369"/>
      <c r="J10" s="369"/>
      <c r="K10" s="369"/>
      <c r="L10" s="369"/>
      <c r="M10" s="369"/>
      <c r="N10" s="369"/>
      <c r="O10" s="369"/>
      <c r="P10" s="369"/>
    </row>
    <row r="11" spans="2:16" ht="15.75" thickBot="1" x14ac:dyDescent="0.3">
      <c r="B11" s="163"/>
      <c r="C11" s="163"/>
      <c r="D11" s="163"/>
      <c r="E11" s="163"/>
      <c r="F11" s="163"/>
      <c r="G11" s="163"/>
      <c r="H11" s="163"/>
      <c r="I11" s="163"/>
      <c r="J11" s="163"/>
      <c r="K11" s="163"/>
      <c r="L11" s="163"/>
      <c r="M11" s="163"/>
      <c r="N11" s="163"/>
      <c r="O11" s="163"/>
      <c r="P11" s="163"/>
    </row>
    <row r="12" spans="2:16" ht="15.75" thickBot="1" x14ac:dyDescent="0.3">
      <c r="B12" s="370" t="s">
        <v>277</v>
      </c>
      <c r="C12" s="370" t="s">
        <v>256</v>
      </c>
      <c r="D12" s="370" t="s">
        <v>171</v>
      </c>
      <c r="E12" s="370"/>
      <c r="F12" s="370" t="s">
        <v>257</v>
      </c>
      <c r="G12" s="370" t="s">
        <v>278</v>
      </c>
      <c r="H12" s="370" t="s">
        <v>279</v>
      </c>
      <c r="I12" s="371" t="s">
        <v>280</v>
      </c>
      <c r="J12" s="371"/>
      <c r="K12" s="371"/>
      <c r="L12" s="371"/>
      <c r="M12" s="371"/>
      <c r="N12" s="371"/>
      <c r="O12" s="371"/>
      <c r="P12" s="371"/>
    </row>
    <row r="13" spans="2:16" ht="26.25" thickBot="1" x14ac:dyDescent="0.3">
      <c r="B13" s="370"/>
      <c r="C13" s="370"/>
      <c r="D13" s="370"/>
      <c r="E13" s="370"/>
      <c r="F13" s="370"/>
      <c r="G13" s="370"/>
      <c r="H13" s="370"/>
      <c r="I13" s="164" t="s">
        <v>281</v>
      </c>
      <c r="J13" s="164" t="s">
        <v>282</v>
      </c>
      <c r="K13" s="164" t="s">
        <v>283</v>
      </c>
      <c r="L13" s="164" t="s">
        <v>284</v>
      </c>
      <c r="M13" s="164" t="s">
        <v>285</v>
      </c>
      <c r="N13" s="164" t="s">
        <v>286</v>
      </c>
      <c r="O13" s="164" t="s">
        <v>287</v>
      </c>
      <c r="P13" s="164" t="s">
        <v>288</v>
      </c>
    </row>
    <row r="14" spans="2:16" ht="15.75" thickBot="1" x14ac:dyDescent="0.3">
      <c r="B14" s="165">
        <v>1</v>
      </c>
      <c r="C14" s="166" t="s">
        <v>289</v>
      </c>
      <c r="D14" s="167" t="s">
        <v>12</v>
      </c>
      <c r="E14" s="167"/>
      <c r="F14" s="168">
        <v>41125</v>
      </c>
      <c r="G14" s="165"/>
      <c r="H14" s="169" t="s">
        <v>261</v>
      </c>
      <c r="I14" s="165"/>
      <c r="J14" s="165"/>
      <c r="K14" s="145"/>
      <c r="L14" s="145"/>
      <c r="M14" s="145"/>
      <c r="N14" s="145"/>
      <c r="O14" s="145"/>
      <c r="P14" s="165" t="s">
        <v>290</v>
      </c>
    </row>
    <row r="15" spans="2:16" ht="15.75" thickBot="1" x14ac:dyDescent="0.3">
      <c r="B15" s="165">
        <v>2</v>
      </c>
      <c r="C15" s="166" t="s">
        <v>291</v>
      </c>
      <c r="D15" s="167"/>
      <c r="E15" s="167" t="s">
        <v>13</v>
      </c>
      <c r="F15" s="168">
        <v>27612</v>
      </c>
      <c r="G15" s="165"/>
      <c r="H15" s="169" t="s">
        <v>261</v>
      </c>
      <c r="I15" s="165"/>
      <c r="J15" s="165"/>
      <c r="K15" s="145"/>
      <c r="L15" s="145"/>
      <c r="M15" s="145"/>
      <c r="N15" s="145"/>
      <c r="O15" s="145"/>
      <c r="P15" s="165" t="s">
        <v>290</v>
      </c>
    </row>
    <row r="16" spans="2:16" ht="15.75" thickBot="1" x14ac:dyDescent="0.3">
      <c r="B16" s="165">
        <v>3</v>
      </c>
      <c r="C16" s="166" t="s">
        <v>292</v>
      </c>
      <c r="D16" s="167" t="s">
        <v>12</v>
      </c>
      <c r="E16" s="167"/>
      <c r="F16" s="168">
        <v>33103</v>
      </c>
      <c r="G16" s="165">
        <v>705159</v>
      </c>
      <c r="H16" s="169" t="s">
        <v>261</v>
      </c>
      <c r="I16" s="165"/>
      <c r="J16" s="165"/>
      <c r="K16" s="145"/>
      <c r="L16" s="145"/>
      <c r="M16" s="145"/>
      <c r="N16" s="145"/>
      <c r="O16" s="145"/>
      <c r="P16" s="165" t="s">
        <v>290</v>
      </c>
    </row>
    <row r="17" spans="2:16" ht="15.75" thickBot="1" x14ac:dyDescent="0.3">
      <c r="B17" s="165">
        <v>4</v>
      </c>
      <c r="C17" s="166" t="s">
        <v>293</v>
      </c>
      <c r="D17" s="167"/>
      <c r="E17" s="167" t="s">
        <v>13</v>
      </c>
      <c r="F17" s="168">
        <v>40600</v>
      </c>
      <c r="G17" s="165"/>
      <c r="H17" s="169" t="s">
        <v>261</v>
      </c>
      <c r="I17" s="165"/>
      <c r="J17" s="165"/>
      <c r="K17" s="145"/>
      <c r="L17" s="145"/>
      <c r="M17" s="145"/>
      <c r="N17" s="145"/>
      <c r="O17" s="145"/>
      <c r="P17" s="165" t="s">
        <v>294</v>
      </c>
    </row>
    <row r="18" spans="2:16" ht="17.25" thickBot="1" x14ac:dyDescent="0.3">
      <c r="B18" s="165">
        <v>5</v>
      </c>
      <c r="C18" s="166" t="s">
        <v>295</v>
      </c>
      <c r="D18" s="167" t="s">
        <v>12</v>
      </c>
      <c r="E18" s="167"/>
      <c r="F18" s="168">
        <v>16438</v>
      </c>
      <c r="G18" s="165">
        <v>270799</v>
      </c>
      <c r="H18" s="169" t="s">
        <v>261</v>
      </c>
      <c r="I18" s="165"/>
      <c r="J18" s="165"/>
      <c r="K18" s="145"/>
      <c r="L18" s="145"/>
      <c r="M18" s="145"/>
      <c r="N18" s="145"/>
      <c r="O18" s="145"/>
      <c r="P18" s="165" t="s">
        <v>290</v>
      </c>
    </row>
    <row r="19" spans="2:16" ht="15.75" thickBot="1" x14ac:dyDescent="0.3">
      <c r="B19" s="165">
        <v>6</v>
      </c>
      <c r="C19" s="166" t="s">
        <v>296</v>
      </c>
      <c r="D19" s="167" t="s">
        <v>12</v>
      </c>
      <c r="E19" s="167"/>
      <c r="F19" s="168">
        <v>36707</v>
      </c>
      <c r="G19" s="165"/>
      <c r="H19" s="169" t="s">
        <v>261</v>
      </c>
      <c r="I19" s="165"/>
      <c r="J19" s="145"/>
      <c r="K19" s="145"/>
      <c r="L19" s="145"/>
      <c r="M19" s="145"/>
      <c r="N19" s="145"/>
      <c r="O19" s="145"/>
      <c r="P19" s="165" t="s">
        <v>294</v>
      </c>
    </row>
    <row r="20" spans="2:16" ht="15.75" thickBot="1" x14ac:dyDescent="0.3">
      <c r="B20" s="165">
        <v>7</v>
      </c>
      <c r="C20" s="166" t="s">
        <v>297</v>
      </c>
      <c r="D20" s="167"/>
      <c r="E20" s="167" t="s">
        <v>13</v>
      </c>
      <c r="F20" s="168">
        <v>15452</v>
      </c>
      <c r="G20" s="165">
        <v>2270832</v>
      </c>
      <c r="H20" s="169" t="s">
        <v>261</v>
      </c>
      <c r="I20" s="165"/>
      <c r="J20" s="165" t="s">
        <v>282</v>
      </c>
      <c r="K20" s="145"/>
      <c r="L20" s="145"/>
      <c r="M20" s="145"/>
      <c r="N20" s="145"/>
      <c r="O20" s="145"/>
      <c r="P20" s="145"/>
    </row>
    <row r="21" spans="2:16" ht="17.25" thickBot="1" x14ac:dyDescent="0.3">
      <c r="B21" s="165">
        <v>8</v>
      </c>
      <c r="C21" s="166" t="s">
        <v>298</v>
      </c>
      <c r="D21" s="167" t="s">
        <v>12</v>
      </c>
      <c r="E21" s="167"/>
      <c r="F21" s="168">
        <v>32735</v>
      </c>
      <c r="G21" s="165"/>
      <c r="H21" s="169" t="s">
        <v>261</v>
      </c>
      <c r="I21" s="165"/>
      <c r="J21" s="145"/>
      <c r="K21" s="145"/>
      <c r="L21" s="145"/>
      <c r="M21" s="145"/>
      <c r="N21" s="145"/>
      <c r="O21" s="145"/>
      <c r="P21" s="165" t="s">
        <v>294</v>
      </c>
    </row>
    <row r="22" spans="2:16" ht="15.75" thickBot="1" x14ac:dyDescent="0.3">
      <c r="B22" s="165">
        <v>9</v>
      </c>
      <c r="C22" s="166" t="s">
        <v>299</v>
      </c>
      <c r="D22" s="167" t="s">
        <v>12</v>
      </c>
      <c r="E22" s="167"/>
      <c r="F22" s="168">
        <v>18994</v>
      </c>
      <c r="G22" s="165">
        <v>20827</v>
      </c>
      <c r="H22" s="169" t="s">
        <v>261</v>
      </c>
      <c r="I22" s="165"/>
      <c r="J22" s="145"/>
      <c r="K22" s="145"/>
      <c r="L22" s="145"/>
      <c r="M22" s="145"/>
      <c r="N22" s="145"/>
      <c r="O22" s="145"/>
      <c r="P22" s="165" t="s">
        <v>290</v>
      </c>
    </row>
    <row r="23" spans="2:16" ht="15.75" thickBot="1" x14ac:dyDescent="0.3">
      <c r="B23" s="165">
        <v>10</v>
      </c>
      <c r="C23" s="166" t="s">
        <v>300</v>
      </c>
      <c r="D23" s="167" t="s">
        <v>12</v>
      </c>
      <c r="E23" s="167"/>
      <c r="F23" s="168">
        <v>18994</v>
      </c>
      <c r="G23" s="165">
        <v>270845</v>
      </c>
      <c r="H23" s="169" t="s">
        <v>261</v>
      </c>
      <c r="I23" s="165"/>
      <c r="J23" s="165"/>
      <c r="K23" s="145"/>
      <c r="L23" s="145"/>
      <c r="M23" s="145"/>
      <c r="N23" s="145"/>
      <c r="O23" s="145"/>
      <c r="P23" s="165" t="s">
        <v>290</v>
      </c>
    </row>
    <row r="24" spans="2:16" ht="15.75" thickBot="1" x14ac:dyDescent="0.3">
      <c r="B24" s="165">
        <v>11</v>
      </c>
      <c r="C24" s="166" t="s">
        <v>301</v>
      </c>
      <c r="D24" s="167" t="s">
        <v>12</v>
      </c>
      <c r="E24" s="167"/>
      <c r="F24" s="168">
        <v>16438</v>
      </c>
      <c r="G24" s="165">
        <v>270376</v>
      </c>
      <c r="H24" s="169" t="s">
        <v>261</v>
      </c>
      <c r="I24" s="165" t="s">
        <v>281</v>
      </c>
      <c r="J24" s="165"/>
      <c r="K24" s="145"/>
      <c r="L24" s="145"/>
      <c r="M24" s="145"/>
      <c r="N24" s="145"/>
      <c r="O24" s="145"/>
      <c r="P24" s="145"/>
    </row>
    <row r="25" spans="2:16" ht="15.75" thickBot="1" x14ac:dyDescent="0.3">
      <c r="B25" s="165">
        <v>12</v>
      </c>
      <c r="C25" s="166" t="s">
        <v>302</v>
      </c>
      <c r="D25" s="167"/>
      <c r="E25" s="167" t="s">
        <v>13</v>
      </c>
      <c r="F25" s="168">
        <v>40514</v>
      </c>
      <c r="G25" s="165"/>
      <c r="H25" s="169" t="s">
        <v>261</v>
      </c>
      <c r="I25" s="165"/>
      <c r="J25" s="165"/>
      <c r="K25" s="145"/>
      <c r="L25" s="145"/>
      <c r="M25" s="145"/>
      <c r="N25" s="145"/>
      <c r="O25" s="165" t="s">
        <v>303</v>
      </c>
      <c r="P25" s="145"/>
    </row>
    <row r="26" spans="2:16" ht="15.75" thickBot="1" x14ac:dyDescent="0.3">
      <c r="B26" s="165">
        <v>13</v>
      </c>
      <c r="C26" s="166" t="s">
        <v>304</v>
      </c>
      <c r="D26" s="167"/>
      <c r="E26" s="167" t="s">
        <v>13</v>
      </c>
      <c r="F26" s="168">
        <v>17688</v>
      </c>
      <c r="G26" s="165">
        <v>270455</v>
      </c>
      <c r="H26" s="169" t="s">
        <v>261</v>
      </c>
      <c r="I26" s="165"/>
      <c r="J26" s="165" t="s">
        <v>282</v>
      </c>
      <c r="K26" s="145"/>
      <c r="L26" s="145"/>
      <c r="M26" s="145"/>
      <c r="N26" s="145"/>
      <c r="O26" s="145"/>
      <c r="P26" s="145"/>
    </row>
    <row r="27" spans="2:16" ht="17.25" thickBot="1" x14ac:dyDescent="0.3">
      <c r="B27" s="165">
        <v>14</v>
      </c>
      <c r="C27" s="166" t="s">
        <v>305</v>
      </c>
      <c r="D27" s="167" t="s">
        <v>12</v>
      </c>
      <c r="E27" s="167"/>
      <c r="F27" s="168">
        <v>17594</v>
      </c>
      <c r="G27" s="165">
        <v>270772</v>
      </c>
      <c r="H27" s="169" t="s">
        <v>261</v>
      </c>
      <c r="I27" s="165"/>
      <c r="J27" s="165"/>
      <c r="K27" s="145"/>
      <c r="L27" s="145"/>
      <c r="M27" s="145"/>
      <c r="N27" s="145"/>
      <c r="O27" s="145"/>
      <c r="P27" s="165" t="s">
        <v>290</v>
      </c>
    </row>
    <row r="28" spans="2:16" ht="15.75" thickBot="1" x14ac:dyDescent="0.3">
      <c r="B28" s="165">
        <v>15</v>
      </c>
      <c r="C28" s="166" t="s">
        <v>306</v>
      </c>
      <c r="D28" s="167"/>
      <c r="E28" s="167" t="s">
        <v>13</v>
      </c>
      <c r="F28" s="168">
        <v>26314</v>
      </c>
      <c r="G28" s="165">
        <v>270462</v>
      </c>
      <c r="H28" s="169" t="s">
        <v>261</v>
      </c>
      <c r="I28" s="165" t="s">
        <v>281</v>
      </c>
      <c r="J28" s="165"/>
      <c r="K28" s="145"/>
      <c r="L28" s="145"/>
      <c r="M28" s="145"/>
      <c r="N28" s="145"/>
      <c r="O28" s="145"/>
      <c r="P28" s="145"/>
    </row>
    <row r="29" spans="2:16" ht="15.75" thickBot="1" x14ac:dyDescent="0.3">
      <c r="B29" s="165">
        <v>16</v>
      </c>
      <c r="C29" s="166" t="s">
        <v>307</v>
      </c>
      <c r="D29" s="167"/>
      <c r="E29" s="167" t="s">
        <v>13</v>
      </c>
      <c r="F29" s="168">
        <v>17486</v>
      </c>
      <c r="G29" s="165">
        <v>2270909</v>
      </c>
      <c r="H29" s="169" t="s">
        <v>261</v>
      </c>
      <c r="I29" s="165"/>
      <c r="J29" s="165"/>
      <c r="K29" s="145"/>
      <c r="L29" s="145"/>
      <c r="M29" s="145"/>
      <c r="N29" s="145"/>
      <c r="O29" s="145"/>
      <c r="P29" s="165" t="s">
        <v>290</v>
      </c>
    </row>
    <row r="30" spans="2:16" ht="15.75" thickBot="1" x14ac:dyDescent="0.3">
      <c r="B30" s="165">
        <v>17</v>
      </c>
      <c r="C30" s="166" t="s">
        <v>308</v>
      </c>
      <c r="D30" s="167"/>
      <c r="E30" s="167" t="s">
        <v>13</v>
      </c>
      <c r="F30" s="168">
        <v>17533</v>
      </c>
      <c r="G30" s="165">
        <v>270250</v>
      </c>
      <c r="H30" s="169" t="s">
        <v>261</v>
      </c>
      <c r="I30" s="165"/>
      <c r="J30" s="165"/>
      <c r="K30" s="145"/>
      <c r="L30" s="165" t="s">
        <v>284</v>
      </c>
      <c r="M30" s="145"/>
      <c r="N30" s="145"/>
      <c r="O30" s="145"/>
      <c r="P30" s="145"/>
    </row>
    <row r="31" spans="2:16" ht="15.75" thickBot="1" x14ac:dyDescent="0.3">
      <c r="B31" s="165">
        <v>18</v>
      </c>
      <c r="C31" s="166" t="s">
        <v>309</v>
      </c>
      <c r="D31" s="167"/>
      <c r="E31" s="167" t="s">
        <v>13</v>
      </c>
      <c r="F31" s="168">
        <v>27458</v>
      </c>
      <c r="G31" s="165">
        <v>493552</v>
      </c>
      <c r="H31" s="169" t="s">
        <v>261</v>
      </c>
      <c r="I31" s="165"/>
      <c r="J31" s="165"/>
      <c r="K31" s="145"/>
      <c r="L31" s="165" t="s">
        <v>284</v>
      </c>
      <c r="M31" s="145"/>
      <c r="N31" s="145"/>
      <c r="O31" s="145"/>
      <c r="P31" s="145"/>
    </row>
    <row r="32" spans="2:16" ht="17.25" thickBot="1" x14ac:dyDescent="0.3">
      <c r="B32" s="165">
        <v>19</v>
      </c>
      <c r="C32" s="166" t="s">
        <v>310</v>
      </c>
      <c r="D32" s="167"/>
      <c r="E32" s="167" t="s">
        <v>13</v>
      </c>
      <c r="F32" s="168">
        <v>17606</v>
      </c>
      <c r="G32" s="165">
        <v>202195</v>
      </c>
      <c r="H32" s="169" t="s">
        <v>261</v>
      </c>
      <c r="I32" s="165"/>
      <c r="J32" s="165"/>
      <c r="K32" s="145"/>
      <c r="L32" s="145"/>
      <c r="M32" s="145"/>
      <c r="N32" s="145"/>
      <c r="O32" s="145"/>
      <c r="P32" s="165" t="s">
        <v>290</v>
      </c>
    </row>
    <row r="33" spans="2:16" ht="15.75" thickBot="1" x14ac:dyDescent="0.3">
      <c r="B33" s="165">
        <v>20</v>
      </c>
      <c r="C33" s="166" t="s">
        <v>311</v>
      </c>
      <c r="D33" s="167"/>
      <c r="E33" s="167" t="s">
        <v>13</v>
      </c>
      <c r="F33" s="168">
        <v>11689</v>
      </c>
      <c r="G33" s="165">
        <v>271040</v>
      </c>
      <c r="H33" s="169" t="s">
        <v>261</v>
      </c>
      <c r="I33" s="165"/>
      <c r="J33" s="165"/>
      <c r="K33" s="145"/>
      <c r="L33" s="165" t="s">
        <v>284</v>
      </c>
      <c r="M33" s="145"/>
      <c r="N33" s="145"/>
      <c r="O33" s="145"/>
      <c r="P33" s="145"/>
    </row>
    <row r="34" spans="2:16" ht="15.75" thickBot="1" x14ac:dyDescent="0.3">
      <c r="B34" s="165">
        <v>21</v>
      </c>
      <c r="C34" s="166" t="s">
        <v>312</v>
      </c>
      <c r="D34" s="167" t="s">
        <v>12</v>
      </c>
      <c r="E34" s="167"/>
      <c r="F34" s="168">
        <v>13881</v>
      </c>
      <c r="G34" s="165">
        <v>498547</v>
      </c>
      <c r="H34" s="169" t="s">
        <v>261</v>
      </c>
      <c r="I34" s="165"/>
      <c r="J34" s="165" t="s">
        <v>282</v>
      </c>
      <c r="K34" s="145"/>
      <c r="L34" s="145"/>
      <c r="M34" s="145"/>
      <c r="N34" s="145"/>
      <c r="O34" s="145"/>
      <c r="P34" s="145"/>
    </row>
    <row r="35" spans="2:16" ht="15.75" thickBot="1" x14ac:dyDescent="0.3">
      <c r="B35" s="165">
        <v>22</v>
      </c>
      <c r="C35" s="166" t="s">
        <v>313</v>
      </c>
      <c r="D35" s="167" t="s">
        <v>12</v>
      </c>
      <c r="E35" s="167"/>
      <c r="F35" s="168">
        <v>17564</v>
      </c>
      <c r="G35" s="165">
        <v>20933</v>
      </c>
      <c r="H35" s="169" t="s">
        <v>261</v>
      </c>
      <c r="I35" s="165"/>
      <c r="J35" s="165" t="s">
        <v>282</v>
      </c>
      <c r="K35" s="145"/>
      <c r="L35" s="145"/>
      <c r="M35" s="145"/>
      <c r="N35" s="145"/>
      <c r="O35" s="145"/>
      <c r="P35" s="145"/>
    </row>
    <row r="36" spans="2:16" ht="17.25" thickBot="1" x14ac:dyDescent="0.3">
      <c r="B36" s="165">
        <v>23</v>
      </c>
      <c r="C36" s="170" t="s">
        <v>314</v>
      </c>
      <c r="D36" s="167"/>
      <c r="E36" s="167" t="s">
        <v>13</v>
      </c>
      <c r="F36" s="168">
        <v>34143</v>
      </c>
      <c r="G36" s="165"/>
      <c r="H36" s="169" t="s">
        <v>261</v>
      </c>
      <c r="I36" s="165"/>
      <c r="J36" s="165"/>
      <c r="K36" s="145"/>
      <c r="L36" s="145"/>
      <c r="M36" s="145"/>
      <c r="N36" s="145"/>
      <c r="O36" s="145"/>
      <c r="P36" s="165" t="s">
        <v>294</v>
      </c>
    </row>
    <row r="37" spans="2:16" ht="15.75" thickBot="1" x14ac:dyDescent="0.3">
      <c r="B37" s="165">
        <v>24</v>
      </c>
      <c r="C37" s="166" t="s">
        <v>315</v>
      </c>
      <c r="D37" s="167"/>
      <c r="E37" s="167" t="s">
        <v>13</v>
      </c>
      <c r="F37" s="168">
        <v>25339</v>
      </c>
      <c r="G37" s="165">
        <v>270781</v>
      </c>
      <c r="H37" s="169" t="s">
        <v>261</v>
      </c>
      <c r="I37" s="165"/>
      <c r="J37" s="165" t="s">
        <v>282</v>
      </c>
      <c r="K37" s="145"/>
      <c r="L37" s="169" t="s">
        <v>284</v>
      </c>
      <c r="M37" s="145"/>
      <c r="N37" s="145"/>
      <c r="O37" s="145"/>
      <c r="P37" s="145"/>
    </row>
    <row r="38" spans="2:16" ht="15.75" thickBot="1" x14ac:dyDescent="0.3">
      <c r="B38" s="165">
        <v>25</v>
      </c>
      <c r="C38" s="166" t="s">
        <v>316</v>
      </c>
      <c r="D38" s="167" t="s">
        <v>12</v>
      </c>
      <c r="E38" s="167"/>
      <c r="F38" s="168">
        <v>30814</v>
      </c>
      <c r="G38" s="165">
        <v>270470</v>
      </c>
      <c r="H38" s="169" t="s">
        <v>261</v>
      </c>
      <c r="I38" s="165"/>
      <c r="J38" s="165" t="s">
        <v>282</v>
      </c>
      <c r="K38" s="145"/>
      <c r="L38" s="145"/>
      <c r="M38" s="145"/>
      <c r="N38" s="145"/>
      <c r="O38" s="145"/>
      <c r="P38" s="145"/>
    </row>
    <row r="39" spans="2:16" ht="15.75" thickBot="1" x14ac:dyDescent="0.3">
      <c r="B39" s="165">
        <v>26</v>
      </c>
      <c r="C39" s="166" t="s">
        <v>317</v>
      </c>
      <c r="D39" s="167" t="s">
        <v>12</v>
      </c>
      <c r="E39" s="167"/>
      <c r="F39" s="168">
        <v>40731</v>
      </c>
      <c r="G39" s="165"/>
      <c r="H39" s="169" t="s">
        <v>261</v>
      </c>
      <c r="I39" s="165"/>
      <c r="J39" s="165"/>
      <c r="K39" s="145"/>
      <c r="L39" s="145"/>
      <c r="M39" s="145"/>
      <c r="N39" s="145"/>
      <c r="O39" s="165" t="s">
        <v>303</v>
      </c>
      <c r="P39" s="145"/>
    </row>
    <row r="40" spans="2:16" ht="17.25" thickBot="1" x14ac:dyDescent="0.3">
      <c r="B40" s="165">
        <v>27</v>
      </c>
      <c r="C40" s="166" t="s">
        <v>318</v>
      </c>
      <c r="D40" s="167" t="s">
        <v>12</v>
      </c>
      <c r="E40" s="167"/>
      <c r="F40" s="168">
        <v>15528</v>
      </c>
      <c r="G40" s="165">
        <v>270768</v>
      </c>
      <c r="H40" s="169" t="s">
        <v>261</v>
      </c>
      <c r="I40" s="165"/>
      <c r="J40" s="165"/>
      <c r="K40" s="145"/>
      <c r="L40" s="145"/>
      <c r="M40" s="145"/>
      <c r="N40" s="145"/>
      <c r="O40" s="145"/>
      <c r="P40" s="165" t="s">
        <v>294</v>
      </c>
    </row>
    <row r="41" spans="2:16" ht="15.75" thickBot="1" x14ac:dyDescent="0.3">
      <c r="B41" s="165">
        <v>28</v>
      </c>
      <c r="C41" s="166" t="s">
        <v>319</v>
      </c>
      <c r="D41" s="167"/>
      <c r="E41" s="167" t="s">
        <v>13</v>
      </c>
      <c r="F41" s="168">
        <v>18021</v>
      </c>
      <c r="G41" s="165">
        <v>270313</v>
      </c>
      <c r="H41" s="169" t="s">
        <v>261</v>
      </c>
      <c r="I41" s="165"/>
      <c r="J41" s="165" t="s">
        <v>282</v>
      </c>
      <c r="K41" s="145"/>
      <c r="L41" s="145"/>
      <c r="M41" s="145"/>
      <c r="N41" s="145"/>
      <c r="O41" s="145"/>
      <c r="P41" s="145"/>
    </row>
    <row r="42" spans="2:16" ht="17.25" thickBot="1" x14ac:dyDescent="0.3">
      <c r="B42" s="165">
        <v>29</v>
      </c>
      <c r="C42" s="166" t="s">
        <v>320</v>
      </c>
      <c r="D42" s="167" t="s">
        <v>12</v>
      </c>
      <c r="E42" s="167"/>
      <c r="F42" s="168">
        <v>38622</v>
      </c>
      <c r="G42" s="165"/>
      <c r="H42" s="169" t="s">
        <v>261</v>
      </c>
      <c r="I42" s="145"/>
      <c r="J42" s="165"/>
      <c r="K42" s="145"/>
      <c r="L42" s="165" t="s">
        <v>284</v>
      </c>
      <c r="M42" s="145"/>
      <c r="N42" s="145"/>
      <c r="O42" s="145"/>
      <c r="P42" s="145"/>
    </row>
    <row r="43" spans="2:16" ht="17.25" thickBot="1" x14ac:dyDescent="0.3">
      <c r="B43" s="165">
        <v>30</v>
      </c>
      <c r="C43" s="166" t="s">
        <v>321</v>
      </c>
      <c r="D43" s="167"/>
      <c r="E43" s="167" t="s">
        <v>13</v>
      </c>
      <c r="F43" s="168">
        <v>40958</v>
      </c>
      <c r="G43" s="165"/>
      <c r="H43" s="169" t="s">
        <v>261</v>
      </c>
      <c r="I43" s="165"/>
      <c r="J43" s="165"/>
      <c r="K43" s="145"/>
      <c r="L43" s="145"/>
      <c r="M43" s="145"/>
      <c r="N43" s="145"/>
      <c r="O43" s="145"/>
      <c r="P43" s="165" t="s">
        <v>290</v>
      </c>
    </row>
    <row r="44" spans="2:16" ht="15.75" thickBot="1" x14ac:dyDescent="0.3">
      <c r="B44" s="165">
        <v>31</v>
      </c>
      <c r="C44" s="166" t="s">
        <v>322</v>
      </c>
      <c r="D44" s="167" t="s">
        <v>12</v>
      </c>
      <c r="E44" s="167"/>
      <c r="F44" s="168">
        <v>27708</v>
      </c>
      <c r="G44" s="165">
        <v>705164</v>
      </c>
      <c r="H44" s="169" t="s">
        <v>261</v>
      </c>
      <c r="I44" s="165"/>
      <c r="J44" s="165"/>
      <c r="K44" s="145"/>
      <c r="L44" s="145"/>
      <c r="M44" s="145"/>
      <c r="N44" s="145"/>
      <c r="O44" s="145"/>
      <c r="P44" s="165" t="s">
        <v>290</v>
      </c>
    </row>
    <row r="45" spans="2:16" ht="15.75" thickBot="1" x14ac:dyDescent="0.3">
      <c r="B45" s="165">
        <v>32</v>
      </c>
      <c r="C45" s="166" t="s">
        <v>323</v>
      </c>
      <c r="D45" s="167" t="s">
        <v>12</v>
      </c>
      <c r="E45" s="167"/>
      <c r="F45" s="168">
        <v>32184</v>
      </c>
      <c r="G45" s="165">
        <v>719852</v>
      </c>
      <c r="H45" s="169" t="s">
        <v>261</v>
      </c>
      <c r="I45" s="165"/>
      <c r="J45" s="165"/>
      <c r="K45" s="145"/>
      <c r="L45" s="145"/>
      <c r="M45" s="145"/>
      <c r="N45" s="145"/>
      <c r="O45" s="145"/>
      <c r="P45" s="165" t="s">
        <v>294</v>
      </c>
    </row>
    <row r="46" spans="2:16" ht="15.75" thickBot="1" x14ac:dyDescent="0.3">
      <c r="B46" s="165">
        <v>33</v>
      </c>
      <c r="C46" s="166" t="s">
        <v>324</v>
      </c>
      <c r="D46" s="167" t="s">
        <v>12</v>
      </c>
      <c r="E46" s="167"/>
      <c r="F46" s="168">
        <v>14665</v>
      </c>
      <c r="G46" s="165">
        <v>270377</v>
      </c>
      <c r="H46" s="169" t="s">
        <v>261</v>
      </c>
      <c r="I46" s="165"/>
      <c r="J46" s="165" t="s">
        <v>282</v>
      </c>
      <c r="K46" s="145"/>
      <c r="L46" s="145"/>
      <c r="M46" s="145"/>
      <c r="N46" s="145"/>
      <c r="O46" s="145"/>
      <c r="P46" s="145"/>
    </row>
    <row r="47" spans="2:16" ht="15.75" thickBot="1" x14ac:dyDescent="0.3">
      <c r="B47" s="165">
        <v>34</v>
      </c>
      <c r="C47" s="166" t="s">
        <v>325</v>
      </c>
      <c r="D47" s="167" t="s">
        <v>12</v>
      </c>
      <c r="E47" s="167"/>
      <c r="F47" s="168">
        <v>17656</v>
      </c>
      <c r="G47" s="165">
        <v>270286</v>
      </c>
      <c r="H47" s="169" t="s">
        <v>261</v>
      </c>
      <c r="I47" s="165"/>
      <c r="J47" s="165" t="s">
        <v>282</v>
      </c>
      <c r="K47" s="145"/>
      <c r="L47" s="145"/>
      <c r="M47" s="145"/>
      <c r="N47" s="145"/>
      <c r="O47" s="145"/>
      <c r="P47" s="145"/>
    </row>
    <row r="48" spans="2:16" ht="17.25" thickBot="1" x14ac:dyDescent="0.3">
      <c r="B48" s="165">
        <v>35</v>
      </c>
      <c r="C48" s="166" t="s">
        <v>326</v>
      </c>
      <c r="D48" s="167" t="s">
        <v>12</v>
      </c>
      <c r="E48" s="167"/>
      <c r="F48" s="168">
        <v>16146</v>
      </c>
      <c r="G48" s="165">
        <v>270474</v>
      </c>
      <c r="H48" s="169" t="s">
        <v>261</v>
      </c>
      <c r="I48" s="165" t="s">
        <v>281</v>
      </c>
      <c r="J48" s="165"/>
      <c r="K48" s="145"/>
      <c r="L48" s="145"/>
      <c r="M48" s="145"/>
      <c r="N48" s="145"/>
      <c r="O48" s="145"/>
      <c r="P48" s="145"/>
    </row>
    <row r="49" spans="2:16" ht="15.75" thickBot="1" x14ac:dyDescent="0.3">
      <c r="B49" s="165">
        <v>36</v>
      </c>
      <c r="C49" s="166" t="s">
        <v>327</v>
      </c>
      <c r="D49" s="167" t="s">
        <v>12</v>
      </c>
      <c r="E49" s="167"/>
      <c r="F49" s="168">
        <v>30286</v>
      </c>
      <c r="G49" s="165">
        <v>2700761</v>
      </c>
      <c r="H49" s="169" t="s">
        <v>261</v>
      </c>
      <c r="I49" s="165"/>
      <c r="J49" s="165" t="s">
        <v>282</v>
      </c>
      <c r="K49" s="145"/>
      <c r="L49" s="145"/>
      <c r="M49" s="145"/>
      <c r="N49" s="145"/>
      <c r="O49" s="145"/>
      <c r="P49" s="145"/>
    </row>
    <row r="50" spans="2:16" ht="15.75" thickBot="1" x14ac:dyDescent="0.3">
      <c r="B50" s="165">
        <v>37</v>
      </c>
      <c r="C50" s="166" t="s">
        <v>328</v>
      </c>
      <c r="D50" s="167" t="s">
        <v>12</v>
      </c>
      <c r="E50" s="167"/>
      <c r="F50" s="168">
        <v>17982</v>
      </c>
      <c r="G50" s="165">
        <v>2708456</v>
      </c>
      <c r="H50" s="169" t="s">
        <v>261</v>
      </c>
      <c r="I50" s="165"/>
      <c r="J50" s="165"/>
      <c r="K50" s="145"/>
      <c r="L50" s="145"/>
      <c r="M50" s="145"/>
      <c r="N50" s="145"/>
      <c r="O50" s="145"/>
      <c r="P50" s="165" t="s">
        <v>281</v>
      </c>
    </row>
    <row r="51" spans="2:16" ht="15.75" thickBot="1" x14ac:dyDescent="0.3">
      <c r="B51" s="165">
        <v>38</v>
      </c>
      <c r="C51" s="166" t="s">
        <v>329</v>
      </c>
      <c r="D51" s="167" t="s">
        <v>12</v>
      </c>
      <c r="E51" s="167"/>
      <c r="F51" s="168">
        <v>26768</v>
      </c>
      <c r="G51" s="165">
        <v>270333</v>
      </c>
      <c r="H51" s="169" t="s">
        <v>261</v>
      </c>
      <c r="I51" s="165"/>
      <c r="J51" s="165"/>
      <c r="K51" s="145"/>
      <c r="L51" s="145"/>
      <c r="M51" s="145"/>
      <c r="N51" s="145"/>
      <c r="O51" s="145"/>
      <c r="P51" s="145"/>
    </row>
    <row r="52" spans="2:16" ht="15.75" thickBot="1" x14ac:dyDescent="0.3">
      <c r="B52" s="165">
        <v>39</v>
      </c>
      <c r="C52" s="166" t="s">
        <v>330</v>
      </c>
      <c r="D52" s="167" t="s">
        <v>12</v>
      </c>
      <c r="E52" s="167"/>
      <c r="F52" s="168">
        <v>30326</v>
      </c>
      <c r="G52" s="165">
        <v>270445</v>
      </c>
      <c r="H52" s="169" t="s">
        <v>261</v>
      </c>
      <c r="I52" s="165"/>
      <c r="J52" s="165"/>
      <c r="K52" s="145"/>
      <c r="L52" s="145"/>
      <c r="M52" s="145"/>
      <c r="N52" s="145"/>
      <c r="O52" s="145"/>
      <c r="P52" s="165" t="s">
        <v>294</v>
      </c>
    </row>
    <row r="53" spans="2:16" ht="15.75" thickBot="1" x14ac:dyDescent="0.3">
      <c r="B53" s="165">
        <v>40</v>
      </c>
      <c r="C53" s="166" t="s">
        <v>331</v>
      </c>
      <c r="D53" s="167"/>
      <c r="E53" s="167" t="s">
        <v>13</v>
      </c>
      <c r="F53" s="168">
        <v>27513</v>
      </c>
      <c r="G53" s="165">
        <v>705167</v>
      </c>
      <c r="H53" s="169" t="s">
        <v>261</v>
      </c>
      <c r="I53" s="165"/>
      <c r="J53" s="165"/>
      <c r="K53" s="145"/>
      <c r="L53" s="145"/>
      <c r="M53" s="145"/>
      <c r="N53" s="145"/>
      <c r="O53" s="145"/>
      <c r="P53" s="165" t="s">
        <v>294</v>
      </c>
    </row>
    <row r="54" spans="2:16" ht="15.75" thickBot="1" x14ac:dyDescent="0.3">
      <c r="B54" s="165">
        <v>41</v>
      </c>
      <c r="C54" s="166" t="s">
        <v>332</v>
      </c>
      <c r="D54" s="167"/>
      <c r="E54" s="167" t="s">
        <v>13</v>
      </c>
      <c r="F54" s="168">
        <v>26822</v>
      </c>
      <c r="G54" s="165">
        <v>493545</v>
      </c>
      <c r="H54" s="169" t="s">
        <v>261</v>
      </c>
      <c r="I54" s="165"/>
      <c r="J54" s="165"/>
      <c r="K54" s="145"/>
      <c r="L54" s="145"/>
      <c r="M54" s="145"/>
      <c r="N54" s="145"/>
      <c r="O54" s="165" t="s">
        <v>303</v>
      </c>
      <c r="P54" s="145"/>
    </row>
    <row r="55" spans="2:16" ht="15.75" thickBot="1" x14ac:dyDescent="0.3">
      <c r="B55" s="165">
        <v>42</v>
      </c>
      <c r="C55" s="166" t="s">
        <v>333</v>
      </c>
      <c r="D55" s="167"/>
      <c r="E55" s="167" t="s">
        <v>13</v>
      </c>
      <c r="F55" s="168">
        <v>26579</v>
      </c>
      <c r="G55" s="165">
        <v>270823</v>
      </c>
      <c r="H55" s="169" t="s">
        <v>261</v>
      </c>
      <c r="I55" s="165"/>
      <c r="J55" s="165"/>
      <c r="K55" s="145"/>
      <c r="L55" s="145"/>
      <c r="M55" s="145"/>
      <c r="N55" s="145"/>
      <c r="O55" s="145"/>
      <c r="P55" s="165" t="s">
        <v>294</v>
      </c>
    </row>
    <row r="56" spans="2:16" ht="17.25" thickBot="1" x14ac:dyDescent="0.3">
      <c r="B56" s="165">
        <v>43</v>
      </c>
      <c r="C56" s="166" t="s">
        <v>334</v>
      </c>
      <c r="D56" s="167"/>
      <c r="E56" s="167" t="s">
        <v>13</v>
      </c>
      <c r="F56" s="168">
        <v>15508</v>
      </c>
      <c r="G56" s="165">
        <v>270326</v>
      </c>
      <c r="H56" s="169" t="s">
        <v>261</v>
      </c>
      <c r="I56" s="165"/>
      <c r="J56" s="165" t="s">
        <v>282</v>
      </c>
      <c r="K56" s="145"/>
      <c r="L56" s="145"/>
      <c r="M56" s="145"/>
      <c r="N56" s="145"/>
      <c r="O56" s="145"/>
      <c r="P56" s="145"/>
    </row>
    <row r="57" spans="2:16" ht="17.25" thickBot="1" x14ac:dyDescent="0.3">
      <c r="B57" s="165">
        <v>44</v>
      </c>
      <c r="C57" s="166" t="s">
        <v>335</v>
      </c>
      <c r="D57" s="167"/>
      <c r="E57" s="167" t="s">
        <v>13</v>
      </c>
      <c r="F57" s="168">
        <v>30843</v>
      </c>
      <c r="G57" s="165">
        <v>882662</v>
      </c>
      <c r="H57" s="169" t="s">
        <v>261</v>
      </c>
      <c r="I57" s="165"/>
      <c r="J57" s="165"/>
      <c r="K57" s="145"/>
      <c r="L57" s="145"/>
      <c r="M57" s="145"/>
      <c r="N57" s="145"/>
      <c r="O57" s="145"/>
      <c r="P57" s="165" t="s">
        <v>290</v>
      </c>
    </row>
    <row r="58" spans="2:16" ht="15.75" thickBot="1" x14ac:dyDescent="0.3">
      <c r="B58" s="165">
        <v>45</v>
      </c>
      <c r="C58" s="166" t="s">
        <v>336</v>
      </c>
      <c r="D58" s="167"/>
      <c r="E58" s="167" t="s">
        <v>13</v>
      </c>
      <c r="F58" s="168">
        <v>40333</v>
      </c>
      <c r="G58" s="165">
        <v>270482</v>
      </c>
      <c r="H58" s="169" t="s">
        <v>261</v>
      </c>
      <c r="I58" s="165"/>
      <c r="J58" s="165"/>
      <c r="K58" s="145"/>
      <c r="L58" s="145"/>
      <c r="M58" s="145"/>
      <c r="N58" s="145"/>
      <c r="O58" s="145"/>
      <c r="P58" s="165" t="s">
        <v>290</v>
      </c>
    </row>
    <row r="59" spans="2:16" ht="17.25" thickBot="1" x14ac:dyDescent="0.3">
      <c r="B59" s="165">
        <v>46</v>
      </c>
      <c r="C59" s="166" t="s">
        <v>337</v>
      </c>
      <c r="D59" s="167" t="s">
        <v>12</v>
      </c>
      <c r="E59" s="167"/>
      <c r="F59" s="168">
        <v>21832</v>
      </c>
      <c r="G59" s="165">
        <v>270866</v>
      </c>
      <c r="H59" s="169" t="s">
        <v>261</v>
      </c>
      <c r="I59" s="165" t="s">
        <v>338</v>
      </c>
      <c r="J59" s="165"/>
      <c r="K59" s="145"/>
      <c r="L59" s="145"/>
      <c r="M59" s="145"/>
      <c r="N59" s="145"/>
      <c r="O59" s="145"/>
      <c r="P59" s="145"/>
    </row>
    <row r="60" spans="2:16" ht="15.75" thickBot="1" x14ac:dyDescent="0.3">
      <c r="B60" s="165">
        <v>47</v>
      </c>
      <c r="C60" s="166" t="s">
        <v>339</v>
      </c>
      <c r="D60" s="167" t="s">
        <v>12</v>
      </c>
      <c r="E60" s="167"/>
      <c r="F60" s="168">
        <v>40698</v>
      </c>
      <c r="G60" s="165"/>
      <c r="H60" s="169" t="s">
        <v>261</v>
      </c>
      <c r="I60" s="165"/>
      <c r="J60" s="165"/>
      <c r="K60" s="145"/>
      <c r="L60" s="145"/>
      <c r="M60" s="145"/>
      <c r="N60" s="145"/>
      <c r="O60" s="145"/>
      <c r="P60" s="165" t="s">
        <v>294</v>
      </c>
    </row>
    <row r="61" spans="2:16" ht="15.75" thickBot="1" x14ac:dyDescent="0.3">
      <c r="B61" s="165">
        <v>48</v>
      </c>
      <c r="C61" s="166" t="s">
        <v>340</v>
      </c>
      <c r="D61" s="167" t="s">
        <v>12</v>
      </c>
      <c r="E61" s="167"/>
      <c r="F61" s="168">
        <v>26212</v>
      </c>
      <c r="G61" s="165">
        <v>270491</v>
      </c>
      <c r="H61" s="169" t="s">
        <v>261</v>
      </c>
      <c r="I61" s="165"/>
      <c r="J61" s="165"/>
      <c r="K61" s="145"/>
      <c r="L61" s="145"/>
      <c r="M61" s="145"/>
      <c r="N61" s="145"/>
      <c r="O61" s="145"/>
      <c r="P61" s="165" t="s">
        <v>294</v>
      </c>
    </row>
    <row r="62" spans="2:16" ht="15.75" thickBot="1" x14ac:dyDescent="0.3">
      <c r="B62" s="165">
        <v>49</v>
      </c>
      <c r="C62" s="166" t="s">
        <v>341</v>
      </c>
      <c r="D62" s="167" t="s">
        <v>12</v>
      </c>
      <c r="E62" s="167"/>
      <c r="F62" s="168">
        <v>27665</v>
      </c>
      <c r="G62" s="165"/>
      <c r="H62" s="169" t="s">
        <v>261</v>
      </c>
      <c r="I62" s="165" t="s">
        <v>281</v>
      </c>
      <c r="J62" s="165"/>
      <c r="K62" s="145"/>
      <c r="L62" s="145"/>
      <c r="M62" s="145"/>
      <c r="N62" s="145"/>
      <c r="O62" s="145"/>
      <c r="P62" s="145"/>
    </row>
    <row r="63" spans="2:16" ht="15.75" thickBot="1" x14ac:dyDescent="0.3">
      <c r="B63" s="165">
        <v>50</v>
      </c>
      <c r="C63" s="166" t="s">
        <v>342</v>
      </c>
      <c r="D63" s="167" t="s">
        <v>12</v>
      </c>
      <c r="E63" s="167"/>
      <c r="F63" s="168">
        <v>18584</v>
      </c>
      <c r="G63" s="165">
        <v>270297</v>
      </c>
      <c r="H63" s="169" t="s">
        <v>261</v>
      </c>
      <c r="I63" s="165"/>
      <c r="J63" s="165" t="s">
        <v>282</v>
      </c>
      <c r="K63" s="145"/>
      <c r="L63" s="145"/>
      <c r="M63" s="145"/>
      <c r="N63" s="145"/>
      <c r="O63" s="145"/>
      <c r="P63" s="145"/>
    </row>
    <row r="64" spans="2:16" ht="15.75" thickBot="1" x14ac:dyDescent="0.3">
      <c r="B64" s="165">
        <v>51</v>
      </c>
      <c r="C64" s="166" t="s">
        <v>343</v>
      </c>
      <c r="D64" s="167" t="s">
        <v>12</v>
      </c>
      <c r="E64" s="167"/>
      <c r="F64" s="168">
        <v>31199</v>
      </c>
      <c r="G64" s="165">
        <v>270880</v>
      </c>
      <c r="H64" s="169" t="s">
        <v>261</v>
      </c>
      <c r="I64" s="165"/>
      <c r="J64" s="165"/>
      <c r="K64" s="145"/>
      <c r="L64" s="145"/>
      <c r="M64" s="145"/>
      <c r="N64" s="145"/>
      <c r="O64" s="145"/>
      <c r="P64" s="165" t="s">
        <v>294</v>
      </c>
    </row>
    <row r="65" spans="2:16" ht="15.75" thickBot="1" x14ac:dyDescent="0.3">
      <c r="B65" s="165">
        <v>52</v>
      </c>
      <c r="C65" s="166" t="s">
        <v>344</v>
      </c>
      <c r="D65" s="167"/>
      <c r="E65" s="167" t="s">
        <v>13</v>
      </c>
      <c r="F65" s="168">
        <v>25031</v>
      </c>
      <c r="G65" s="165">
        <v>202167</v>
      </c>
      <c r="H65" s="169" t="s">
        <v>261</v>
      </c>
      <c r="I65" s="165"/>
      <c r="J65" s="165"/>
      <c r="K65" s="145"/>
      <c r="L65" s="145"/>
      <c r="M65" s="145"/>
      <c r="N65" s="145"/>
      <c r="O65" s="165" t="s">
        <v>303</v>
      </c>
      <c r="P65" s="145"/>
    </row>
    <row r="66" spans="2:16" ht="15.75" thickBot="1" x14ac:dyDescent="0.3">
      <c r="B66" s="165">
        <v>53</v>
      </c>
      <c r="C66" s="166" t="s">
        <v>345</v>
      </c>
      <c r="D66" s="167" t="s">
        <v>12</v>
      </c>
      <c r="E66" s="167"/>
      <c r="F66" s="168">
        <v>41235</v>
      </c>
      <c r="G66" s="165"/>
      <c r="H66" s="169" t="s">
        <v>261</v>
      </c>
      <c r="I66" s="165"/>
      <c r="J66" s="165"/>
      <c r="K66" s="145"/>
      <c r="L66" s="145"/>
      <c r="M66" s="165" t="s">
        <v>285</v>
      </c>
      <c r="N66" s="145"/>
      <c r="O66" s="145"/>
      <c r="P66" s="145"/>
    </row>
    <row r="67" spans="2:16" ht="15.75" thickBot="1" x14ac:dyDescent="0.3">
      <c r="B67" s="165">
        <v>54</v>
      </c>
      <c r="C67" s="166" t="s">
        <v>346</v>
      </c>
      <c r="D67" s="167" t="s">
        <v>12</v>
      </c>
      <c r="E67" s="167"/>
      <c r="F67" s="168">
        <v>24620</v>
      </c>
      <c r="G67" s="165">
        <v>932801</v>
      </c>
      <c r="H67" s="169" t="s">
        <v>261</v>
      </c>
      <c r="I67" s="165"/>
      <c r="J67" s="165"/>
      <c r="K67" s="145"/>
      <c r="L67" s="145"/>
      <c r="M67" s="145"/>
      <c r="N67" s="145"/>
      <c r="O67" s="145"/>
      <c r="P67" s="165" t="s">
        <v>294</v>
      </c>
    </row>
    <row r="68" spans="2:16" ht="15.75" thickBot="1" x14ac:dyDescent="0.3">
      <c r="B68" s="165">
        <v>55</v>
      </c>
      <c r="C68" s="166" t="s">
        <v>347</v>
      </c>
      <c r="D68" s="167"/>
      <c r="E68" s="167" t="s">
        <v>13</v>
      </c>
      <c r="F68" s="168">
        <v>16803</v>
      </c>
      <c r="G68" s="165">
        <v>270462</v>
      </c>
      <c r="H68" s="169" t="s">
        <v>261</v>
      </c>
      <c r="I68" s="165" t="s">
        <v>281</v>
      </c>
      <c r="J68" s="165"/>
      <c r="K68" s="145"/>
      <c r="L68" s="145"/>
      <c r="M68" s="145"/>
      <c r="N68" s="145"/>
      <c r="O68" s="145"/>
      <c r="P68" s="145"/>
    </row>
    <row r="69" spans="2:16" ht="17.25" thickBot="1" x14ac:dyDescent="0.3">
      <c r="B69" s="165">
        <v>56</v>
      </c>
      <c r="C69" s="166" t="s">
        <v>348</v>
      </c>
      <c r="D69" s="167" t="s">
        <v>12</v>
      </c>
      <c r="E69" s="167"/>
      <c r="F69" s="168">
        <v>19070</v>
      </c>
      <c r="G69" s="165">
        <v>270849</v>
      </c>
      <c r="H69" s="169" t="s">
        <v>261</v>
      </c>
      <c r="I69" s="165"/>
      <c r="J69" s="165"/>
      <c r="K69" s="145"/>
      <c r="L69" s="165" t="s">
        <v>284</v>
      </c>
      <c r="M69" s="145"/>
      <c r="N69" s="145"/>
      <c r="O69" s="145"/>
      <c r="P69" s="145"/>
    </row>
    <row r="70" spans="2:16" ht="15.75" thickBot="1" x14ac:dyDescent="0.3">
      <c r="B70" s="165">
        <v>57</v>
      </c>
      <c r="C70" s="166" t="s">
        <v>349</v>
      </c>
      <c r="D70" s="167"/>
      <c r="E70" s="167" t="s">
        <v>13</v>
      </c>
      <c r="F70" s="165" t="s">
        <v>350</v>
      </c>
      <c r="G70" s="165"/>
      <c r="H70" s="169" t="s">
        <v>261</v>
      </c>
      <c r="I70" s="165"/>
      <c r="J70" s="165" t="s">
        <v>282</v>
      </c>
      <c r="K70" s="145"/>
      <c r="L70" s="145"/>
      <c r="M70" s="145"/>
      <c r="N70" s="145"/>
      <c r="O70" s="145"/>
      <c r="P70" s="145"/>
    </row>
    <row r="71" spans="2:16" ht="17.25" thickBot="1" x14ac:dyDescent="0.3">
      <c r="B71" s="165">
        <v>58</v>
      </c>
      <c r="C71" s="166" t="s">
        <v>351</v>
      </c>
      <c r="D71" s="167"/>
      <c r="E71" s="167" t="s">
        <v>13</v>
      </c>
      <c r="F71" s="168">
        <v>26500</v>
      </c>
      <c r="G71" s="165">
        <v>705164</v>
      </c>
      <c r="H71" s="169" t="s">
        <v>261</v>
      </c>
      <c r="I71" s="165"/>
      <c r="J71" s="145"/>
      <c r="K71" s="145"/>
      <c r="L71" s="145"/>
      <c r="M71" s="145"/>
      <c r="N71" s="145"/>
      <c r="O71" s="145"/>
      <c r="P71" s="165" t="s">
        <v>290</v>
      </c>
    </row>
    <row r="72" spans="2:16" ht="15.75" thickBot="1" x14ac:dyDescent="0.3">
      <c r="B72" s="165">
        <v>59</v>
      </c>
      <c r="C72" s="166" t="s">
        <v>352</v>
      </c>
      <c r="D72" s="167"/>
      <c r="E72" s="167" t="s">
        <v>13</v>
      </c>
      <c r="F72" s="168">
        <v>41568</v>
      </c>
      <c r="G72" s="165"/>
      <c r="H72" s="169" t="s">
        <v>261</v>
      </c>
      <c r="I72" s="165"/>
      <c r="J72" s="165"/>
      <c r="K72" s="145"/>
      <c r="L72" s="169" t="s">
        <v>284</v>
      </c>
      <c r="M72" s="165" t="s">
        <v>285</v>
      </c>
      <c r="N72" s="145"/>
      <c r="O72" s="145"/>
      <c r="P72" s="145"/>
    </row>
    <row r="73" spans="2:16" ht="15.75" thickBot="1" x14ac:dyDescent="0.3">
      <c r="B73" s="165">
        <v>60</v>
      </c>
      <c r="C73" s="166" t="s">
        <v>353</v>
      </c>
      <c r="D73" s="167"/>
      <c r="E73" s="167" t="s">
        <v>13</v>
      </c>
      <c r="F73" s="168">
        <v>27364</v>
      </c>
      <c r="G73" s="165">
        <v>270867</v>
      </c>
      <c r="H73" s="169" t="s">
        <v>261</v>
      </c>
      <c r="I73" s="165"/>
      <c r="J73" s="165" t="s">
        <v>282</v>
      </c>
      <c r="K73" s="145"/>
      <c r="L73" s="145"/>
      <c r="M73" s="145"/>
      <c r="N73" s="145"/>
      <c r="O73" s="145"/>
      <c r="P73" s="145"/>
    </row>
    <row r="74" spans="2:16" ht="15.75" thickBot="1" x14ac:dyDescent="0.3">
      <c r="B74" s="165">
        <v>61</v>
      </c>
      <c r="C74" s="166" t="s">
        <v>354</v>
      </c>
      <c r="D74" s="167"/>
      <c r="E74" s="167" t="s">
        <v>13</v>
      </c>
      <c r="F74" s="168">
        <v>27412</v>
      </c>
      <c r="G74" s="165">
        <v>9279763</v>
      </c>
      <c r="H74" s="169" t="s">
        <v>261</v>
      </c>
      <c r="I74" s="165"/>
      <c r="J74" s="165"/>
      <c r="K74" s="145"/>
      <c r="L74" s="145"/>
      <c r="M74" s="145"/>
      <c r="N74" s="145"/>
      <c r="O74" s="145"/>
      <c r="P74" s="165" t="s">
        <v>290</v>
      </c>
    </row>
    <row r="75" spans="2:16" ht="15.75" thickBot="1" x14ac:dyDescent="0.3">
      <c r="B75" s="165">
        <v>62</v>
      </c>
      <c r="C75" s="166" t="s">
        <v>355</v>
      </c>
      <c r="D75" s="167" t="s">
        <v>12</v>
      </c>
      <c r="E75" s="167"/>
      <c r="F75" s="168">
        <v>16072</v>
      </c>
      <c r="G75" s="165">
        <v>270832</v>
      </c>
      <c r="H75" s="169" t="s">
        <v>261</v>
      </c>
      <c r="I75" s="165"/>
      <c r="J75" s="165"/>
      <c r="K75" s="145"/>
      <c r="L75" s="145"/>
      <c r="M75" s="145"/>
      <c r="N75" s="145"/>
      <c r="O75" s="145"/>
      <c r="P75" s="165" t="s">
        <v>290</v>
      </c>
    </row>
    <row r="76" spans="2:16" ht="15.75" thickBot="1" x14ac:dyDescent="0.3">
      <c r="B76" s="165">
        <v>63</v>
      </c>
      <c r="C76" s="166" t="s">
        <v>356</v>
      </c>
      <c r="D76" s="167"/>
      <c r="E76" s="167" t="s">
        <v>13</v>
      </c>
      <c r="F76" s="168">
        <v>14977</v>
      </c>
      <c r="G76" s="165">
        <v>27332</v>
      </c>
      <c r="H76" s="169" t="s">
        <v>261</v>
      </c>
      <c r="I76" s="165"/>
      <c r="J76" s="165" t="s">
        <v>282</v>
      </c>
      <c r="K76" s="145"/>
      <c r="L76" s="145"/>
      <c r="M76" s="145"/>
      <c r="N76" s="145"/>
      <c r="O76" s="145"/>
      <c r="P76" s="145"/>
    </row>
    <row r="77" spans="2:16" ht="15.75" thickBot="1" x14ac:dyDescent="0.3">
      <c r="B77" s="165">
        <v>64</v>
      </c>
      <c r="C77" s="166" t="s">
        <v>357</v>
      </c>
      <c r="D77" s="167" t="s">
        <v>12</v>
      </c>
      <c r="E77" s="167"/>
      <c r="F77" s="168">
        <v>17867</v>
      </c>
      <c r="G77" s="165">
        <v>83351</v>
      </c>
      <c r="H77" s="169" t="s">
        <v>261</v>
      </c>
      <c r="I77" s="165" t="s">
        <v>281</v>
      </c>
      <c r="J77" s="165"/>
      <c r="K77" s="145"/>
      <c r="L77" s="145"/>
      <c r="M77" s="145"/>
      <c r="N77" s="145"/>
      <c r="O77" s="145"/>
      <c r="P77" s="145"/>
    </row>
    <row r="78" spans="2:16" ht="15.75" thickBot="1" x14ac:dyDescent="0.3">
      <c r="B78" s="165">
        <v>65</v>
      </c>
      <c r="C78" s="166" t="s">
        <v>358</v>
      </c>
      <c r="D78" s="167" t="s">
        <v>12</v>
      </c>
      <c r="E78" s="167"/>
      <c r="F78" s="168">
        <v>32207</v>
      </c>
      <c r="G78" s="165"/>
      <c r="H78" s="169" t="s">
        <v>261</v>
      </c>
      <c r="I78" s="165"/>
      <c r="J78" s="165"/>
      <c r="K78" s="145"/>
      <c r="L78" s="145"/>
      <c r="M78" s="145"/>
      <c r="N78" s="145"/>
      <c r="O78" s="145"/>
      <c r="P78" s="165" t="s">
        <v>294</v>
      </c>
    </row>
    <row r="79" spans="2:16" ht="15.75" thickBot="1" x14ac:dyDescent="0.3">
      <c r="B79" s="165">
        <v>66</v>
      </c>
      <c r="C79" s="166" t="s">
        <v>359</v>
      </c>
      <c r="D79" s="167" t="s">
        <v>12</v>
      </c>
      <c r="E79" s="167"/>
      <c r="F79" s="168">
        <v>18264</v>
      </c>
      <c r="G79" s="165">
        <v>270999</v>
      </c>
      <c r="H79" s="169" t="s">
        <v>261</v>
      </c>
      <c r="I79" s="165"/>
      <c r="J79" s="165"/>
      <c r="K79" s="145"/>
      <c r="L79" s="145"/>
      <c r="M79" s="145"/>
      <c r="N79" s="145"/>
      <c r="O79" s="145"/>
      <c r="P79" s="165" t="s">
        <v>290</v>
      </c>
    </row>
    <row r="80" spans="2:16" ht="15.75" thickBot="1" x14ac:dyDescent="0.3">
      <c r="B80" s="165">
        <v>67</v>
      </c>
      <c r="C80" s="166" t="s">
        <v>360</v>
      </c>
      <c r="D80" s="167" t="s">
        <v>12</v>
      </c>
      <c r="E80" s="167"/>
      <c r="F80" s="168">
        <v>39593</v>
      </c>
      <c r="G80" s="165"/>
      <c r="H80" s="169" t="s">
        <v>261</v>
      </c>
      <c r="I80" s="165"/>
      <c r="J80" s="165"/>
      <c r="K80" s="145"/>
      <c r="L80" s="145"/>
      <c r="M80" s="145"/>
      <c r="N80" s="145"/>
      <c r="O80" s="145"/>
      <c r="P80" s="165" t="s">
        <v>290</v>
      </c>
    </row>
    <row r="81" spans="2:16" ht="15.75" thickBot="1" x14ac:dyDescent="0.3">
      <c r="B81" s="165">
        <v>68</v>
      </c>
      <c r="C81" s="166" t="s">
        <v>361</v>
      </c>
      <c r="D81" s="167" t="s">
        <v>12</v>
      </c>
      <c r="E81" s="167"/>
      <c r="F81" s="168">
        <v>18138</v>
      </c>
      <c r="G81" s="165">
        <v>934616</v>
      </c>
      <c r="H81" s="169" t="s">
        <v>261</v>
      </c>
      <c r="I81" s="165" t="s">
        <v>281</v>
      </c>
      <c r="J81" s="165"/>
      <c r="K81" s="145"/>
      <c r="L81" s="145"/>
      <c r="M81" s="145"/>
      <c r="N81" s="145"/>
      <c r="O81" s="145"/>
      <c r="P81" s="145"/>
    </row>
    <row r="82" spans="2:16" ht="15.75" thickBot="1" x14ac:dyDescent="0.3">
      <c r="B82" s="165">
        <v>69</v>
      </c>
      <c r="C82" s="166" t="s">
        <v>362</v>
      </c>
      <c r="D82" s="167" t="s">
        <v>12</v>
      </c>
      <c r="E82" s="167"/>
      <c r="F82" s="168">
        <v>29404</v>
      </c>
      <c r="G82" s="165">
        <v>270408</v>
      </c>
      <c r="H82" s="169" t="s">
        <v>261</v>
      </c>
      <c r="I82" s="165"/>
      <c r="J82" s="165"/>
      <c r="K82" s="145"/>
      <c r="L82" s="145"/>
      <c r="M82" s="145"/>
      <c r="N82" s="145"/>
      <c r="O82" s="145"/>
      <c r="P82" s="165" t="s">
        <v>294</v>
      </c>
    </row>
    <row r="83" spans="2:16" ht="15.75" thickBot="1" x14ac:dyDescent="0.3">
      <c r="B83" s="165">
        <v>70</v>
      </c>
      <c r="C83" s="166" t="s">
        <v>363</v>
      </c>
      <c r="D83" s="167" t="s">
        <v>12</v>
      </c>
      <c r="E83" s="167"/>
      <c r="F83" s="168">
        <v>18371</v>
      </c>
      <c r="G83" s="165">
        <v>270254</v>
      </c>
      <c r="H83" s="169" t="s">
        <v>261</v>
      </c>
      <c r="I83" s="165" t="s">
        <v>281</v>
      </c>
      <c r="J83" s="165"/>
      <c r="K83" s="145"/>
      <c r="L83" s="145"/>
      <c r="M83" s="145"/>
      <c r="N83" s="145"/>
      <c r="O83" s="145"/>
      <c r="P83" s="145"/>
    </row>
    <row r="84" spans="2:16" ht="15.75" thickBot="1" x14ac:dyDescent="0.3">
      <c r="B84" s="165">
        <v>71</v>
      </c>
      <c r="C84" s="166" t="s">
        <v>364</v>
      </c>
      <c r="D84" s="167"/>
      <c r="E84" s="167" t="s">
        <v>13</v>
      </c>
      <c r="F84" s="168">
        <v>16567</v>
      </c>
      <c r="G84" s="165">
        <v>493548</v>
      </c>
      <c r="H84" s="169" t="s">
        <v>261</v>
      </c>
      <c r="I84" s="165"/>
      <c r="J84" s="165"/>
      <c r="K84" s="145"/>
      <c r="L84" s="165" t="s">
        <v>284</v>
      </c>
      <c r="M84" s="145"/>
      <c r="N84" s="145"/>
      <c r="O84" s="145"/>
      <c r="P84" s="145"/>
    </row>
    <row r="85" spans="2:16" ht="15.75" thickBot="1" x14ac:dyDescent="0.3">
      <c r="B85" s="165">
        <v>72</v>
      </c>
      <c r="C85" s="166" t="s">
        <v>365</v>
      </c>
      <c r="D85" s="167" t="s">
        <v>12</v>
      </c>
      <c r="E85" s="167"/>
      <c r="F85" s="168">
        <v>41652</v>
      </c>
      <c r="G85" s="165"/>
      <c r="H85" s="169" t="s">
        <v>261</v>
      </c>
      <c r="I85" s="165"/>
      <c r="J85" s="165"/>
      <c r="K85" s="145"/>
      <c r="L85" s="145"/>
      <c r="M85" s="145"/>
      <c r="N85" s="145"/>
      <c r="O85" s="165" t="s">
        <v>303</v>
      </c>
      <c r="P85" s="145"/>
    </row>
    <row r="86" spans="2:16" ht="15.75" thickBot="1" x14ac:dyDescent="0.3">
      <c r="B86" s="165">
        <v>73</v>
      </c>
      <c r="C86" s="166" t="s">
        <v>366</v>
      </c>
      <c r="D86" s="167" t="s">
        <v>12</v>
      </c>
      <c r="E86" s="167"/>
      <c r="F86" s="168">
        <v>17843</v>
      </c>
      <c r="G86" s="165">
        <v>270413</v>
      </c>
      <c r="H86" s="169" t="s">
        <v>261</v>
      </c>
      <c r="I86" s="165"/>
      <c r="J86" s="165"/>
      <c r="K86" s="145"/>
      <c r="L86" s="165" t="s">
        <v>284</v>
      </c>
      <c r="M86" s="145"/>
      <c r="N86" s="145"/>
      <c r="O86" s="145"/>
      <c r="P86" s="165" t="s">
        <v>290</v>
      </c>
    </row>
    <row r="87" spans="2:16" ht="15.75" thickBot="1" x14ac:dyDescent="0.3">
      <c r="B87" s="165">
        <v>74</v>
      </c>
      <c r="C87" s="166" t="s">
        <v>367</v>
      </c>
      <c r="D87" s="167"/>
      <c r="E87" s="167" t="s">
        <v>13</v>
      </c>
      <c r="F87" s="165" t="s">
        <v>368</v>
      </c>
      <c r="G87" s="165">
        <v>270292</v>
      </c>
      <c r="H87" s="169" t="s">
        <v>261</v>
      </c>
      <c r="I87" s="165"/>
      <c r="J87" s="165" t="s">
        <v>282</v>
      </c>
      <c r="K87" s="145"/>
      <c r="L87" s="145"/>
      <c r="M87" s="145"/>
      <c r="N87" s="145"/>
      <c r="O87" s="145"/>
      <c r="P87" s="145"/>
    </row>
    <row r="88" spans="2:16" ht="15.75" thickBot="1" x14ac:dyDescent="0.3">
      <c r="B88" s="165">
        <v>75</v>
      </c>
      <c r="C88" s="166" t="s">
        <v>369</v>
      </c>
      <c r="D88" s="167" t="s">
        <v>12</v>
      </c>
      <c r="E88" s="167"/>
      <c r="F88" s="168">
        <v>28891</v>
      </c>
      <c r="G88" s="165">
        <v>270874</v>
      </c>
      <c r="H88" s="169" t="s">
        <v>261</v>
      </c>
      <c r="I88" s="165"/>
      <c r="J88" s="165"/>
      <c r="K88" s="145"/>
      <c r="L88" s="145"/>
      <c r="M88" s="145"/>
      <c r="N88" s="145"/>
      <c r="O88" s="145"/>
      <c r="P88" s="165" t="s">
        <v>294</v>
      </c>
    </row>
    <row r="89" spans="2:16" ht="15.75" thickBot="1" x14ac:dyDescent="0.3">
      <c r="B89" s="165">
        <v>76</v>
      </c>
      <c r="C89" s="166" t="s">
        <v>370</v>
      </c>
      <c r="D89" s="167" t="s">
        <v>12</v>
      </c>
      <c r="E89" s="167"/>
      <c r="F89" s="168">
        <v>30947</v>
      </c>
      <c r="G89" s="165">
        <v>28541</v>
      </c>
      <c r="H89" s="169" t="s">
        <v>261</v>
      </c>
      <c r="I89" s="165"/>
      <c r="J89" s="165"/>
      <c r="K89" s="145"/>
      <c r="L89" s="145"/>
      <c r="M89" s="145"/>
      <c r="N89" s="145"/>
      <c r="O89" s="145"/>
      <c r="P89" s="165" t="s">
        <v>290</v>
      </c>
    </row>
    <row r="90" spans="2:16" ht="15.75" thickBot="1" x14ac:dyDescent="0.3">
      <c r="B90" s="165">
        <v>77</v>
      </c>
      <c r="C90" s="166" t="s">
        <v>371</v>
      </c>
      <c r="D90" s="167"/>
      <c r="E90" s="167" t="s">
        <v>13</v>
      </c>
      <c r="F90" s="168">
        <v>37725</v>
      </c>
      <c r="G90" s="165"/>
      <c r="H90" s="169" t="s">
        <v>261</v>
      </c>
      <c r="I90" s="165"/>
      <c r="J90" s="165"/>
      <c r="K90" s="145"/>
      <c r="L90" s="145"/>
      <c r="M90" s="165" t="s">
        <v>285</v>
      </c>
      <c r="N90" s="145"/>
      <c r="O90" s="145"/>
      <c r="P90" s="145"/>
    </row>
    <row r="91" spans="2:16" ht="15.75" thickBot="1" x14ac:dyDescent="0.3">
      <c r="B91" s="165">
        <v>78</v>
      </c>
      <c r="C91" s="166" t="s">
        <v>372</v>
      </c>
      <c r="D91" s="167" t="s">
        <v>12</v>
      </c>
      <c r="E91" s="167"/>
      <c r="F91" s="168">
        <v>17448</v>
      </c>
      <c r="G91" s="165">
        <v>270321</v>
      </c>
      <c r="H91" s="169" t="s">
        <v>261</v>
      </c>
      <c r="I91" s="165"/>
      <c r="J91" s="165" t="s">
        <v>282</v>
      </c>
      <c r="K91" s="145"/>
      <c r="L91" s="145"/>
      <c r="M91" s="145"/>
      <c r="N91" s="145"/>
      <c r="O91" s="145"/>
      <c r="P91" s="145"/>
    </row>
    <row r="92" spans="2:16" ht="15.75" thickBot="1" x14ac:dyDescent="0.3">
      <c r="B92" s="165">
        <v>79</v>
      </c>
      <c r="C92" s="166" t="s">
        <v>373</v>
      </c>
      <c r="D92" s="167" t="s">
        <v>12</v>
      </c>
      <c r="E92" s="167"/>
      <c r="F92" s="168">
        <v>24869</v>
      </c>
      <c r="G92" s="165">
        <v>270911</v>
      </c>
      <c r="H92" s="169" t="s">
        <v>261</v>
      </c>
      <c r="I92" s="145"/>
      <c r="J92" s="165"/>
      <c r="K92" s="145"/>
      <c r="L92" s="165" t="s">
        <v>284</v>
      </c>
      <c r="M92" s="145"/>
      <c r="N92" s="145"/>
      <c r="O92" s="145"/>
      <c r="P92" s="145"/>
    </row>
    <row r="93" spans="2:16" ht="15.75" thickBot="1" x14ac:dyDescent="0.3">
      <c r="B93" s="165"/>
      <c r="C93" s="166"/>
      <c r="D93" s="167"/>
      <c r="E93" s="167"/>
      <c r="F93" s="168"/>
      <c r="G93" s="165"/>
      <c r="H93" s="169"/>
      <c r="I93" s="165"/>
      <c r="J93" s="165"/>
      <c r="K93" s="145"/>
      <c r="L93" s="145"/>
      <c r="M93" s="165"/>
      <c r="N93" s="145"/>
      <c r="O93" s="165"/>
      <c r="P93" s="145"/>
    </row>
    <row r="94" spans="2:16" ht="16.5" thickBot="1" x14ac:dyDescent="0.3">
      <c r="B94" s="362" t="s">
        <v>143</v>
      </c>
      <c r="C94" s="363"/>
      <c r="D94" s="194">
        <f>COUNTIF(D14:D93,"M")</f>
        <v>47</v>
      </c>
      <c r="E94" s="194">
        <f>COUNTIF(E14:E93,"F")</f>
        <v>32</v>
      </c>
      <c r="F94" s="145"/>
      <c r="G94" s="145"/>
      <c r="H94" s="145"/>
      <c r="I94" s="145"/>
      <c r="J94" s="145"/>
      <c r="K94" s="145"/>
      <c r="L94" s="145"/>
      <c r="M94" s="145"/>
      <c r="N94" s="145"/>
      <c r="O94" s="145"/>
      <c r="P94" s="145"/>
    </row>
    <row r="95" spans="2:16" ht="16.5" thickBot="1" x14ac:dyDescent="0.3">
      <c r="B95" s="362" t="s">
        <v>2</v>
      </c>
      <c r="C95" s="363"/>
      <c r="D95" s="361">
        <f>SUM(D94:E94)</f>
        <v>79</v>
      </c>
      <c r="E95" s="361"/>
      <c r="F95" s="145"/>
      <c r="G95" s="145"/>
      <c r="H95" s="145"/>
      <c r="I95" s="145"/>
      <c r="J95" s="145"/>
      <c r="K95" s="145"/>
      <c r="L95" s="145"/>
      <c r="M95" s="145"/>
      <c r="N95" s="145"/>
      <c r="O95" s="145"/>
      <c r="P95" s="145"/>
    </row>
    <row r="96" spans="2:16" ht="15.75" customHeight="1" x14ac:dyDescent="0.25">
      <c r="D96" s="171"/>
      <c r="E96" s="171"/>
    </row>
    <row r="97" spans="2:16" ht="15.75" customHeight="1" x14ac:dyDescent="0.25">
      <c r="D97" s="171"/>
      <c r="E97" s="171"/>
    </row>
    <row r="98" spans="2:16" ht="15.75" x14ac:dyDescent="0.25">
      <c r="C98" s="353" t="s">
        <v>269</v>
      </c>
      <c r="D98" s="353"/>
      <c r="E98" s="353"/>
      <c r="F98" s="171"/>
      <c r="G98" s="359" t="s">
        <v>146</v>
      </c>
      <c r="H98" s="359"/>
      <c r="I98" s="359"/>
      <c r="J98" s="359"/>
      <c r="N98" s="211" t="s">
        <v>270</v>
      </c>
      <c r="O98" s="211"/>
      <c r="P98" s="211"/>
    </row>
    <row r="99" spans="2:16" ht="15.75" x14ac:dyDescent="0.25">
      <c r="B99" s="172"/>
      <c r="C99" s="353" t="s">
        <v>425</v>
      </c>
      <c r="D99" s="353"/>
      <c r="E99" s="353"/>
      <c r="F99" s="174"/>
      <c r="G99" s="175"/>
      <c r="H99" s="175"/>
      <c r="I99" s="176"/>
      <c r="J99" s="172"/>
      <c r="K99" s="172"/>
      <c r="L99" s="172"/>
      <c r="M99" s="172"/>
      <c r="N99" s="126"/>
      <c r="O99" s="126"/>
      <c r="P99" s="173"/>
    </row>
    <row r="100" spans="2:16" x14ac:dyDescent="0.25">
      <c r="B100" s="172"/>
      <c r="C100" s="177"/>
      <c r="D100" s="177"/>
      <c r="E100" s="177"/>
      <c r="F100" s="177"/>
      <c r="G100" s="178"/>
      <c r="H100" s="178"/>
      <c r="I100" s="178"/>
      <c r="J100" s="172"/>
      <c r="K100" s="172"/>
      <c r="L100" s="172"/>
      <c r="M100" s="172"/>
      <c r="N100" s="172"/>
      <c r="O100" s="172"/>
      <c r="P100" s="177"/>
    </row>
    <row r="101" spans="2:16" x14ac:dyDescent="0.25">
      <c r="B101" s="172"/>
      <c r="C101" s="177"/>
      <c r="D101" s="177"/>
      <c r="E101" s="177"/>
      <c r="F101" s="177"/>
      <c r="G101" s="178"/>
      <c r="H101" s="178"/>
      <c r="I101" s="178"/>
      <c r="J101" s="172"/>
      <c r="K101" s="172"/>
      <c r="L101" s="172"/>
      <c r="M101" s="172"/>
      <c r="N101" s="172"/>
      <c r="O101" s="172"/>
      <c r="P101" s="177"/>
    </row>
    <row r="102" spans="2:16" ht="15.75" x14ac:dyDescent="0.25">
      <c r="C102" s="366" t="s">
        <v>426</v>
      </c>
      <c r="D102" s="366"/>
      <c r="E102" s="366"/>
      <c r="F102" s="171"/>
      <c r="G102" s="367" t="s">
        <v>374</v>
      </c>
      <c r="H102" s="367"/>
      <c r="I102" s="367"/>
      <c r="J102" s="367"/>
      <c r="N102" s="359" t="s">
        <v>273</v>
      </c>
      <c r="O102" s="359"/>
      <c r="P102" s="359"/>
    </row>
    <row r="103" spans="2:16" ht="15.75" x14ac:dyDescent="0.25">
      <c r="C103" s="364" t="s">
        <v>274</v>
      </c>
      <c r="D103" s="364"/>
      <c r="E103" s="364"/>
      <c r="F103" s="171"/>
      <c r="G103" s="365" t="s">
        <v>275</v>
      </c>
      <c r="H103" s="365"/>
      <c r="I103" s="365"/>
      <c r="J103" s="365"/>
      <c r="N103" s="356" t="s">
        <v>276</v>
      </c>
      <c r="O103" s="356"/>
      <c r="P103" s="356"/>
    </row>
  </sheetData>
  <mergeCells count="21">
    <mergeCell ref="B10:P10"/>
    <mergeCell ref="B12:B13"/>
    <mergeCell ref="C12:C13"/>
    <mergeCell ref="D12:E13"/>
    <mergeCell ref="F12:F13"/>
    <mergeCell ref="G12:G13"/>
    <mergeCell ref="H12:H13"/>
    <mergeCell ref="I12:P12"/>
    <mergeCell ref="N103:P103"/>
    <mergeCell ref="C98:E98"/>
    <mergeCell ref="G98:J98"/>
    <mergeCell ref="N98:P98"/>
    <mergeCell ref="C102:E102"/>
    <mergeCell ref="G102:J102"/>
    <mergeCell ref="N102:P102"/>
    <mergeCell ref="C99:E99"/>
    <mergeCell ref="D95:E95"/>
    <mergeCell ref="B94:C94"/>
    <mergeCell ref="B95:C95"/>
    <mergeCell ref="C103:E103"/>
    <mergeCell ref="G103:J103"/>
  </mergeCells>
  <pageMargins left="0.25" right="0.25" top="0.75" bottom="0.75" header="0.3" footer="0.3"/>
  <pageSetup paperSize="9" scale="85" orientation="landscape" horizontalDpi="0" verticalDpi="0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940C0F-FBD2-4C0A-94F9-22BB0D9BBFFC}">
  <dimension ref="B4:J49"/>
  <sheetViews>
    <sheetView topLeftCell="A31" zoomScaleNormal="100" workbookViewId="0">
      <selection activeCell="M34" sqref="M34"/>
    </sheetView>
  </sheetViews>
  <sheetFormatPr defaultColWidth="10.42578125" defaultRowHeight="15" x14ac:dyDescent="0.25"/>
  <cols>
    <col min="2" max="2" width="4.140625" bestFit="1" customWidth="1"/>
    <col min="3" max="3" width="27.7109375" bestFit="1" customWidth="1"/>
    <col min="4" max="4" width="8.85546875" bestFit="1" customWidth="1"/>
    <col min="5" max="5" width="14.140625" bestFit="1" customWidth="1"/>
    <col min="6" max="6" width="6.5703125" bestFit="1" customWidth="1"/>
    <col min="7" max="7" width="6.28515625" customWidth="1"/>
    <col min="8" max="8" width="14.85546875" bestFit="1" customWidth="1"/>
    <col min="9" max="9" width="15.5703125" customWidth="1"/>
    <col min="10" max="10" width="18.42578125" bestFit="1" customWidth="1"/>
  </cols>
  <sheetData>
    <row r="4" spans="2:10" ht="91.5" customHeight="1" x14ac:dyDescent="0.25">
      <c r="B4" s="78"/>
      <c r="C4" s="78"/>
      <c r="D4" s="78"/>
      <c r="E4" s="78"/>
      <c r="F4" s="78"/>
      <c r="G4" s="78"/>
      <c r="H4" s="78"/>
      <c r="I4" s="78"/>
      <c r="J4" s="78"/>
    </row>
    <row r="5" spans="2:10" ht="16.5" customHeight="1" thickBot="1" x14ac:dyDescent="0.3">
      <c r="B5" s="372" t="s">
        <v>427</v>
      </c>
      <c r="C5" s="373"/>
      <c r="D5" s="373"/>
      <c r="E5" s="373"/>
      <c r="F5" s="373"/>
      <c r="G5" s="373"/>
      <c r="H5" s="373"/>
      <c r="I5" s="373"/>
      <c r="J5" s="373"/>
    </row>
    <row r="6" spans="2:10" ht="16.5" thickBot="1" x14ac:dyDescent="0.3">
      <c r="B6" s="352" t="s">
        <v>376</v>
      </c>
      <c r="C6" s="352" t="s">
        <v>428</v>
      </c>
      <c r="D6" s="352" t="s">
        <v>259</v>
      </c>
      <c r="E6" s="352" t="s">
        <v>99</v>
      </c>
      <c r="F6" s="354" t="s">
        <v>171</v>
      </c>
      <c r="G6" s="354"/>
      <c r="H6" s="352" t="s">
        <v>257</v>
      </c>
      <c r="I6" s="355" t="s">
        <v>429</v>
      </c>
      <c r="J6" s="357" t="s">
        <v>17</v>
      </c>
    </row>
    <row r="7" spans="2:10" ht="16.5" thickBot="1" x14ac:dyDescent="0.3">
      <c r="B7" s="352"/>
      <c r="C7" s="352"/>
      <c r="D7" s="352"/>
      <c r="E7" s="352"/>
      <c r="F7" s="133" t="s">
        <v>377</v>
      </c>
      <c r="G7" s="133" t="s">
        <v>378</v>
      </c>
      <c r="H7" s="352"/>
      <c r="I7" s="352"/>
      <c r="J7" s="374"/>
    </row>
    <row r="8" spans="2:10" ht="16.5" thickBot="1" x14ac:dyDescent="0.3">
      <c r="B8" s="190">
        <v>1</v>
      </c>
      <c r="C8" s="191" t="s">
        <v>379</v>
      </c>
      <c r="D8" s="192" t="s">
        <v>262</v>
      </c>
      <c r="E8" s="192" t="s">
        <v>380</v>
      </c>
      <c r="F8" s="192" t="s">
        <v>12</v>
      </c>
      <c r="G8" s="192"/>
      <c r="H8" s="193">
        <v>28758</v>
      </c>
      <c r="I8" s="192">
        <v>570789</v>
      </c>
      <c r="J8" s="191" t="s">
        <v>381</v>
      </c>
    </row>
    <row r="9" spans="2:10" ht="16.5" thickBot="1" x14ac:dyDescent="0.3">
      <c r="B9" s="190">
        <v>2</v>
      </c>
      <c r="C9" s="191" t="s">
        <v>382</v>
      </c>
      <c r="D9" s="192" t="s">
        <v>262</v>
      </c>
      <c r="E9" s="192" t="s">
        <v>380</v>
      </c>
      <c r="F9" s="192" t="s">
        <v>12</v>
      </c>
      <c r="G9" s="192"/>
      <c r="H9" s="193">
        <v>19070</v>
      </c>
      <c r="I9" s="192">
        <v>270849</v>
      </c>
      <c r="J9" s="191" t="s">
        <v>383</v>
      </c>
    </row>
    <row r="10" spans="2:10" ht="16.5" thickBot="1" x14ac:dyDescent="0.3">
      <c r="B10" s="190">
        <v>3</v>
      </c>
      <c r="C10" s="191" t="s">
        <v>385</v>
      </c>
      <c r="D10" s="192" t="s">
        <v>262</v>
      </c>
      <c r="E10" s="192" t="s">
        <v>4</v>
      </c>
      <c r="F10" s="192" t="s">
        <v>12</v>
      </c>
      <c r="G10" s="192"/>
      <c r="H10" s="193">
        <v>14649</v>
      </c>
      <c r="I10" s="192">
        <v>270365</v>
      </c>
      <c r="J10" s="191" t="s">
        <v>383</v>
      </c>
    </row>
    <row r="11" spans="2:10" ht="18" thickBot="1" x14ac:dyDescent="0.3">
      <c r="B11" s="190">
        <v>4</v>
      </c>
      <c r="C11" s="191" t="s">
        <v>438</v>
      </c>
      <c r="D11" s="192" t="s">
        <v>262</v>
      </c>
      <c r="E11" s="192" t="s">
        <v>4</v>
      </c>
      <c r="F11" s="192"/>
      <c r="G11" s="192" t="s">
        <v>13</v>
      </c>
      <c r="H11" s="193">
        <v>18336</v>
      </c>
      <c r="I11" s="192">
        <v>202195</v>
      </c>
      <c r="J11" s="191" t="s">
        <v>383</v>
      </c>
    </row>
    <row r="12" spans="2:10" ht="16.5" thickBot="1" x14ac:dyDescent="0.3">
      <c r="B12" s="190">
        <v>5</v>
      </c>
      <c r="C12" s="191" t="s">
        <v>330</v>
      </c>
      <c r="D12" s="192" t="s">
        <v>262</v>
      </c>
      <c r="E12" s="192" t="s">
        <v>4</v>
      </c>
      <c r="F12" s="192" t="s">
        <v>12</v>
      </c>
      <c r="G12" s="192"/>
      <c r="H12" s="193">
        <v>30326</v>
      </c>
      <c r="I12" s="192"/>
      <c r="J12" s="191" t="s">
        <v>294</v>
      </c>
    </row>
    <row r="13" spans="2:10" ht="16.5" thickBot="1" x14ac:dyDescent="0.3">
      <c r="B13" s="190">
        <v>6</v>
      </c>
      <c r="C13" s="191" t="s">
        <v>430</v>
      </c>
      <c r="D13" s="192" t="s">
        <v>262</v>
      </c>
      <c r="E13" s="192" t="s">
        <v>5</v>
      </c>
      <c r="F13" s="192" t="s">
        <v>12</v>
      </c>
      <c r="G13" s="192"/>
      <c r="H13" s="193">
        <v>13516</v>
      </c>
      <c r="I13" s="192">
        <v>270784</v>
      </c>
      <c r="J13" s="191" t="s">
        <v>431</v>
      </c>
    </row>
    <row r="14" spans="2:10" ht="16.5" thickBot="1" x14ac:dyDescent="0.3">
      <c r="B14" s="190">
        <v>7</v>
      </c>
      <c r="C14" s="191" t="s">
        <v>386</v>
      </c>
      <c r="D14" s="192" t="s">
        <v>262</v>
      </c>
      <c r="E14" s="192" t="s">
        <v>5</v>
      </c>
      <c r="F14" s="192" t="s">
        <v>12</v>
      </c>
      <c r="G14" s="192"/>
      <c r="H14" s="193">
        <v>16803</v>
      </c>
      <c r="I14" s="192"/>
      <c r="J14" s="191" t="s">
        <v>383</v>
      </c>
    </row>
    <row r="15" spans="2:10" ht="16.5" thickBot="1" x14ac:dyDescent="0.3">
      <c r="B15" s="190">
        <v>8</v>
      </c>
      <c r="C15" s="191" t="s">
        <v>387</v>
      </c>
      <c r="D15" s="192" t="s">
        <v>262</v>
      </c>
      <c r="E15" s="192" t="s">
        <v>5</v>
      </c>
      <c r="F15" s="192" t="s">
        <v>12</v>
      </c>
      <c r="G15" s="192"/>
      <c r="H15" s="193">
        <v>16521</v>
      </c>
      <c r="I15" s="192">
        <v>270456</v>
      </c>
      <c r="J15" s="191" t="s">
        <v>383</v>
      </c>
    </row>
    <row r="16" spans="2:10" ht="16.5" thickBot="1" x14ac:dyDescent="0.3">
      <c r="B16" s="190">
        <v>9</v>
      </c>
      <c r="C16" s="191" t="s">
        <v>388</v>
      </c>
      <c r="D16" s="192" t="s">
        <v>262</v>
      </c>
      <c r="E16" s="192" t="s">
        <v>5</v>
      </c>
      <c r="F16" s="192" t="s">
        <v>12</v>
      </c>
      <c r="G16" s="192"/>
      <c r="H16" s="193">
        <v>18084</v>
      </c>
      <c r="I16" s="192">
        <v>270283</v>
      </c>
      <c r="J16" s="191" t="s">
        <v>383</v>
      </c>
    </row>
    <row r="17" spans="2:10" ht="16.5" thickBot="1" x14ac:dyDescent="0.3">
      <c r="B17" s="190">
        <v>10</v>
      </c>
      <c r="C17" s="191" t="s">
        <v>389</v>
      </c>
      <c r="D17" s="192" t="s">
        <v>262</v>
      </c>
      <c r="E17" s="192" t="s">
        <v>5</v>
      </c>
      <c r="F17" s="192" t="s">
        <v>12</v>
      </c>
      <c r="G17" s="192"/>
      <c r="H17" s="193">
        <v>16564</v>
      </c>
      <c r="I17" s="192">
        <v>270285</v>
      </c>
      <c r="J17" s="191" t="s">
        <v>383</v>
      </c>
    </row>
    <row r="18" spans="2:10" ht="16.5" thickBot="1" x14ac:dyDescent="0.3">
      <c r="B18" s="190">
        <v>11</v>
      </c>
      <c r="C18" s="191" t="s">
        <v>363</v>
      </c>
      <c r="D18" s="192" t="s">
        <v>262</v>
      </c>
      <c r="E18" s="192" t="s">
        <v>5</v>
      </c>
      <c r="F18" s="192" t="s">
        <v>12</v>
      </c>
      <c r="G18" s="192"/>
      <c r="H18" s="193">
        <v>18371</v>
      </c>
      <c r="I18" s="192">
        <v>270254</v>
      </c>
      <c r="J18" s="191" t="s">
        <v>383</v>
      </c>
    </row>
    <row r="19" spans="2:10" ht="16.5" thickBot="1" x14ac:dyDescent="0.3">
      <c r="B19" s="190">
        <v>12</v>
      </c>
      <c r="C19" s="191" t="s">
        <v>384</v>
      </c>
      <c r="D19" s="192" t="s">
        <v>262</v>
      </c>
      <c r="E19" s="192" t="s">
        <v>5</v>
      </c>
      <c r="F19" s="192"/>
      <c r="G19" s="192" t="s">
        <v>13</v>
      </c>
      <c r="H19" s="193">
        <v>22647</v>
      </c>
      <c r="I19" s="192">
        <v>270258</v>
      </c>
      <c r="J19" s="191" t="s">
        <v>383</v>
      </c>
    </row>
    <row r="20" spans="2:10" ht="16.5" thickBot="1" x14ac:dyDescent="0.3">
      <c r="B20" s="190">
        <v>13</v>
      </c>
      <c r="C20" s="191" t="s">
        <v>390</v>
      </c>
      <c r="D20" s="192" t="s">
        <v>262</v>
      </c>
      <c r="E20" s="192" t="s">
        <v>5</v>
      </c>
      <c r="F20" s="192"/>
      <c r="G20" s="192" t="s">
        <v>13</v>
      </c>
      <c r="H20" s="193">
        <v>32225</v>
      </c>
      <c r="I20" s="192">
        <v>272013</v>
      </c>
      <c r="J20" s="191" t="s">
        <v>383</v>
      </c>
    </row>
    <row r="21" spans="2:10" ht="16.5" thickBot="1" x14ac:dyDescent="0.3">
      <c r="B21" s="190">
        <v>14</v>
      </c>
      <c r="C21" s="191" t="s">
        <v>391</v>
      </c>
      <c r="D21" s="192" t="s">
        <v>262</v>
      </c>
      <c r="E21" s="192" t="s">
        <v>392</v>
      </c>
      <c r="F21" s="192" t="s">
        <v>12</v>
      </c>
      <c r="G21" s="192"/>
      <c r="H21" s="193">
        <v>16072</v>
      </c>
      <c r="I21" s="192">
        <v>270832</v>
      </c>
      <c r="J21" s="191" t="s">
        <v>383</v>
      </c>
    </row>
    <row r="22" spans="2:10" ht="16.5" thickBot="1" x14ac:dyDescent="0.3">
      <c r="B22" s="190">
        <v>15</v>
      </c>
      <c r="C22" s="191" t="s">
        <v>393</v>
      </c>
      <c r="D22" s="192" t="s">
        <v>262</v>
      </c>
      <c r="E22" s="192" t="s">
        <v>392</v>
      </c>
      <c r="F22" s="192" t="s">
        <v>12</v>
      </c>
      <c r="G22" s="192"/>
      <c r="H22" s="193">
        <v>13679</v>
      </c>
      <c r="I22" s="192">
        <v>270252</v>
      </c>
      <c r="J22" s="191" t="s">
        <v>383</v>
      </c>
    </row>
    <row r="23" spans="2:10" ht="16.5" thickBot="1" x14ac:dyDescent="0.3">
      <c r="B23" s="190">
        <v>16</v>
      </c>
      <c r="C23" s="191" t="s">
        <v>394</v>
      </c>
      <c r="D23" s="192" t="s">
        <v>262</v>
      </c>
      <c r="E23" s="192" t="s">
        <v>392</v>
      </c>
      <c r="F23" s="192" t="s">
        <v>12</v>
      </c>
      <c r="G23" s="192"/>
      <c r="H23" s="193">
        <v>21325</v>
      </c>
      <c r="I23" s="192">
        <v>270351</v>
      </c>
      <c r="J23" s="191" t="s">
        <v>383</v>
      </c>
    </row>
    <row r="24" spans="2:10" ht="16.5" thickBot="1" x14ac:dyDescent="0.3">
      <c r="B24" s="190">
        <v>17</v>
      </c>
      <c r="C24" s="191" t="s">
        <v>395</v>
      </c>
      <c r="D24" s="192" t="s">
        <v>262</v>
      </c>
      <c r="E24" s="192" t="s">
        <v>392</v>
      </c>
      <c r="F24" s="192" t="s">
        <v>12</v>
      </c>
      <c r="G24" s="192"/>
      <c r="H24" s="193">
        <v>24838</v>
      </c>
      <c r="I24" s="192">
        <v>270958</v>
      </c>
      <c r="J24" s="191" t="s">
        <v>383</v>
      </c>
    </row>
    <row r="25" spans="2:10" ht="16.5" thickBot="1" x14ac:dyDescent="0.3">
      <c r="B25" s="190">
        <v>18</v>
      </c>
      <c r="C25" s="191" t="s">
        <v>396</v>
      </c>
      <c r="D25" s="192" t="s">
        <v>262</v>
      </c>
      <c r="E25" s="192" t="s">
        <v>392</v>
      </c>
      <c r="F25" s="192" t="s">
        <v>12</v>
      </c>
      <c r="G25" s="192"/>
      <c r="H25" s="193">
        <v>16072</v>
      </c>
      <c r="I25" s="192">
        <v>270832</v>
      </c>
      <c r="J25" s="191" t="s">
        <v>383</v>
      </c>
    </row>
    <row r="26" spans="2:10" ht="16.5" thickBot="1" x14ac:dyDescent="0.3">
      <c r="B26" s="190">
        <v>19</v>
      </c>
      <c r="C26" s="191" t="s">
        <v>311</v>
      </c>
      <c r="D26" s="192" t="s">
        <v>262</v>
      </c>
      <c r="E26" s="192" t="s">
        <v>392</v>
      </c>
      <c r="F26" s="192"/>
      <c r="G26" s="192" t="s">
        <v>13</v>
      </c>
      <c r="H26" s="193">
        <v>26299</v>
      </c>
      <c r="I26" s="192">
        <v>271040</v>
      </c>
      <c r="J26" s="191" t="s">
        <v>383</v>
      </c>
    </row>
    <row r="27" spans="2:10" ht="16.5" thickBot="1" x14ac:dyDescent="0.3">
      <c r="B27" s="190">
        <v>20</v>
      </c>
      <c r="C27" s="191" t="s">
        <v>397</v>
      </c>
      <c r="D27" s="192" t="s">
        <v>262</v>
      </c>
      <c r="E27" s="192" t="s">
        <v>398</v>
      </c>
      <c r="F27" s="192" t="s">
        <v>12</v>
      </c>
      <c r="G27" s="192"/>
      <c r="H27" s="193">
        <v>15342</v>
      </c>
      <c r="I27" s="192"/>
      <c r="J27" s="191" t="s">
        <v>383</v>
      </c>
    </row>
    <row r="28" spans="2:10" ht="16.5" thickBot="1" x14ac:dyDescent="0.3">
      <c r="B28" s="190">
        <v>21</v>
      </c>
      <c r="C28" s="191" t="s">
        <v>341</v>
      </c>
      <c r="D28" s="192" t="s">
        <v>262</v>
      </c>
      <c r="E28" s="192" t="s">
        <v>7</v>
      </c>
      <c r="F28" s="192" t="s">
        <v>12</v>
      </c>
      <c r="G28" s="192"/>
      <c r="H28" s="193">
        <v>27665</v>
      </c>
      <c r="I28" s="192"/>
      <c r="J28" s="191" t="s">
        <v>383</v>
      </c>
    </row>
    <row r="29" spans="2:10" ht="16.5" thickBot="1" x14ac:dyDescent="0.3">
      <c r="B29" s="190">
        <v>22</v>
      </c>
      <c r="C29" s="191" t="s">
        <v>399</v>
      </c>
      <c r="D29" s="192" t="s">
        <v>262</v>
      </c>
      <c r="E29" s="192" t="s">
        <v>7</v>
      </c>
      <c r="F29" s="192" t="s">
        <v>12</v>
      </c>
      <c r="G29" s="192"/>
      <c r="H29" s="193">
        <v>16628</v>
      </c>
      <c r="I29" s="192">
        <v>270991</v>
      </c>
      <c r="J29" s="191" t="s">
        <v>383</v>
      </c>
    </row>
    <row r="30" spans="2:10" ht="16.5" thickBot="1" x14ac:dyDescent="0.3">
      <c r="B30" s="190">
        <v>23</v>
      </c>
      <c r="C30" s="191" t="s">
        <v>400</v>
      </c>
      <c r="D30" s="192" t="s">
        <v>262</v>
      </c>
      <c r="E30" s="192" t="s">
        <v>7</v>
      </c>
      <c r="F30" s="192" t="s">
        <v>12</v>
      </c>
      <c r="G30" s="192"/>
      <c r="H30" s="193">
        <v>16572</v>
      </c>
      <c r="I30" s="192">
        <v>270957</v>
      </c>
      <c r="J30" s="191" t="s">
        <v>383</v>
      </c>
    </row>
    <row r="31" spans="2:10" ht="16.5" thickBot="1" x14ac:dyDescent="0.3">
      <c r="B31" s="190">
        <v>24</v>
      </c>
      <c r="C31" s="191" t="s">
        <v>401</v>
      </c>
      <c r="D31" s="192" t="s">
        <v>262</v>
      </c>
      <c r="E31" s="192" t="s">
        <v>7</v>
      </c>
      <c r="F31" s="192" t="s">
        <v>12</v>
      </c>
      <c r="G31" s="192"/>
      <c r="H31" s="193">
        <v>18028</v>
      </c>
      <c r="I31" s="192">
        <v>270975</v>
      </c>
      <c r="J31" s="191" t="s">
        <v>383</v>
      </c>
    </row>
    <row r="32" spans="2:10" ht="16.5" thickBot="1" x14ac:dyDescent="0.3">
      <c r="B32" s="190">
        <v>25</v>
      </c>
      <c r="C32" s="191" t="s">
        <v>402</v>
      </c>
      <c r="D32" s="192" t="s">
        <v>262</v>
      </c>
      <c r="E32" s="192" t="s">
        <v>7</v>
      </c>
      <c r="F32" s="192" t="s">
        <v>12</v>
      </c>
      <c r="G32" s="192"/>
      <c r="H32" s="193">
        <v>26996</v>
      </c>
      <c r="I32" s="192">
        <v>270954</v>
      </c>
      <c r="J32" s="191" t="s">
        <v>383</v>
      </c>
    </row>
    <row r="33" spans="2:10" ht="16.5" thickBot="1" x14ac:dyDescent="0.3">
      <c r="B33" s="190">
        <v>26</v>
      </c>
      <c r="C33" s="191" t="s">
        <v>403</v>
      </c>
      <c r="D33" s="192" t="s">
        <v>262</v>
      </c>
      <c r="E33" s="192" t="s">
        <v>7</v>
      </c>
      <c r="F33" s="192" t="s">
        <v>12</v>
      </c>
      <c r="G33" s="192"/>
      <c r="H33" s="193">
        <v>24869</v>
      </c>
      <c r="I33" s="192">
        <v>270911</v>
      </c>
      <c r="J33" s="191" t="s">
        <v>383</v>
      </c>
    </row>
    <row r="34" spans="2:10" ht="16.5" thickBot="1" x14ac:dyDescent="0.3">
      <c r="B34" s="190">
        <v>27</v>
      </c>
      <c r="C34" s="191" t="s">
        <v>404</v>
      </c>
      <c r="D34" s="192" t="s">
        <v>262</v>
      </c>
      <c r="E34" s="192" t="s">
        <v>7</v>
      </c>
      <c r="F34" s="192" t="s">
        <v>12</v>
      </c>
      <c r="G34" s="192"/>
      <c r="H34" s="193">
        <v>12785</v>
      </c>
      <c r="I34" s="192">
        <v>701559</v>
      </c>
      <c r="J34" s="191" t="s">
        <v>383</v>
      </c>
    </row>
    <row r="35" spans="2:10" ht="16.5" thickBot="1" x14ac:dyDescent="0.3">
      <c r="B35" s="190">
        <v>28</v>
      </c>
      <c r="C35" s="191" t="s">
        <v>405</v>
      </c>
      <c r="D35" s="192" t="s">
        <v>262</v>
      </c>
      <c r="E35" s="192" t="s">
        <v>185</v>
      </c>
      <c r="F35" s="192" t="s">
        <v>12</v>
      </c>
      <c r="G35" s="192"/>
      <c r="H35" s="193">
        <v>17694</v>
      </c>
      <c r="I35" s="192">
        <v>270315</v>
      </c>
      <c r="J35" s="191" t="s">
        <v>383</v>
      </c>
    </row>
    <row r="36" spans="2:10" ht="16.5" thickBot="1" x14ac:dyDescent="0.3">
      <c r="B36" s="190">
        <v>29</v>
      </c>
      <c r="C36" s="191" t="s">
        <v>406</v>
      </c>
      <c r="D36" s="192" t="s">
        <v>262</v>
      </c>
      <c r="E36" s="192" t="s">
        <v>185</v>
      </c>
      <c r="F36" s="192" t="s">
        <v>12</v>
      </c>
      <c r="G36" s="192"/>
      <c r="H36" s="193">
        <v>17597</v>
      </c>
      <c r="I36" s="192">
        <v>270286</v>
      </c>
      <c r="J36" s="191" t="s">
        <v>383</v>
      </c>
    </row>
    <row r="37" spans="2:10" ht="18" thickBot="1" x14ac:dyDescent="0.3">
      <c r="B37" s="190">
        <v>30</v>
      </c>
      <c r="C37" s="191" t="s">
        <v>439</v>
      </c>
      <c r="D37" s="192" t="s">
        <v>262</v>
      </c>
      <c r="E37" s="192" t="s">
        <v>185</v>
      </c>
      <c r="F37" s="192" t="s">
        <v>12</v>
      </c>
      <c r="G37" s="192"/>
      <c r="H37" s="193">
        <v>18270</v>
      </c>
      <c r="I37" s="192">
        <v>270319</v>
      </c>
      <c r="J37" s="191" t="s">
        <v>383</v>
      </c>
    </row>
    <row r="38" spans="2:10" ht="16.5" thickBot="1" x14ac:dyDescent="0.3">
      <c r="B38" s="190">
        <v>31</v>
      </c>
      <c r="C38" s="191" t="s">
        <v>407</v>
      </c>
      <c r="D38" s="192" t="s">
        <v>262</v>
      </c>
      <c r="E38" s="192" t="s">
        <v>185</v>
      </c>
      <c r="F38" s="192" t="s">
        <v>12</v>
      </c>
      <c r="G38" s="192"/>
      <c r="H38" s="193">
        <v>18526</v>
      </c>
      <c r="I38" s="192">
        <v>270398</v>
      </c>
      <c r="J38" s="191" t="s">
        <v>383</v>
      </c>
    </row>
    <row r="39" spans="2:10" ht="16.5" thickBot="1" x14ac:dyDescent="0.3">
      <c r="B39" s="190">
        <v>32</v>
      </c>
      <c r="C39" s="191" t="s">
        <v>408</v>
      </c>
      <c r="D39" s="192" t="s">
        <v>262</v>
      </c>
      <c r="E39" s="192" t="s">
        <v>185</v>
      </c>
      <c r="F39" s="192" t="s">
        <v>12</v>
      </c>
      <c r="G39" s="192"/>
      <c r="H39" s="193">
        <v>30947</v>
      </c>
      <c r="I39" s="192">
        <v>28541</v>
      </c>
      <c r="J39" s="191" t="s">
        <v>409</v>
      </c>
    </row>
    <row r="40" spans="2:10" ht="16.5" thickBot="1" x14ac:dyDescent="0.3">
      <c r="B40" s="190">
        <v>33</v>
      </c>
      <c r="C40" s="191" t="s">
        <v>372</v>
      </c>
      <c r="D40" s="192" t="s">
        <v>262</v>
      </c>
      <c r="E40" s="192" t="s">
        <v>185</v>
      </c>
      <c r="F40" s="192" t="s">
        <v>12</v>
      </c>
      <c r="G40" s="192"/>
      <c r="H40" s="193">
        <v>17389</v>
      </c>
      <c r="I40" s="192">
        <v>270321</v>
      </c>
      <c r="J40" s="191" t="s">
        <v>383</v>
      </c>
    </row>
    <row r="41" spans="2:10" ht="16.5" thickBot="1" x14ac:dyDescent="0.3">
      <c r="B41" s="376" t="s">
        <v>432</v>
      </c>
      <c r="C41" s="377"/>
      <c r="D41" s="377"/>
      <c r="E41" s="378"/>
      <c r="F41" s="194">
        <f>COUNTIF(F8:F40,"M")</f>
        <v>29</v>
      </c>
      <c r="G41" s="194">
        <f>COUNTIF(G8:G40,"F")</f>
        <v>4</v>
      </c>
      <c r="H41" s="135"/>
      <c r="I41" s="135"/>
      <c r="J41" s="135"/>
    </row>
    <row r="42" spans="2:10" ht="16.5" thickBot="1" x14ac:dyDescent="0.3">
      <c r="B42" s="376" t="s">
        <v>2</v>
      </c>
      <c r="C42" s="377"/>
      <c r="D42" s="377"/>
      <c r="E42" s="378"/>
      <c r="F42" s="361">
        <f>SUM(F41:G41)</f>
        <v>33</v>
      </c>
      <c r="G42" s="361"/>
      <c r="H42" s="135"/>
      <c r="I42" s="135"/>
      <c r="J42" s="135"/>
    </row>
    <row r="44" spans="2:10" x14ac:dyDescent="0.25">
      <c r="C44" s="173" t="s">
        <v>433</v>
      </c>
      <c r="D44" s="172"/>
      <c r="E44" s="375" t="s">
        <v>146</v>
      </c>
      <c r="F44" s="375"/>
      <c r="G44" s="375"/>
      <c r="I44" s="309" t="s">
        <v>270</v>
      </c>
      <c r="J44" s="309"/>
    </row>
    <row r="45" spans="2:10" x14ac:dyDescent="0.25">
      <c r="C45" s="173" t="s">
        <v>434</v>
      </c>
      <c r="D45" s="172"/>
      <c r="E45" s="175"/>
      <c r="F45" s="175"/>
      <c r="G45" s="176"/>
      <c r="I45" s="126"/>
      <c r="J45" s="126"/>
    </row>
    <row r="46" spans="2:10" ht="15.75" x14ac:dyDescent="0.25">
      <c r="C46" s="189"/>
      <c r="E46" s="179"/>
      <c r="F46" s="179"/>
      <c r="G46" s="179"/>
      <c r="I46" s="172"/>
      <c r="J46" s="172"/>
    </row>
    <row r="47" spans="2:10" ht="15.75" x14ac:dyDescent="0.25">
      <c r="C47" s="189"/>
      <c r="E47" s="179"/>
      <c r="F47" s="179"/>
      <c r="G47" s="179"/>
      <c r="I47" s="172"/>
      <c r="J47" s="172"/>
    </row>
    <row r="48" spans="2:10" x14ac:dyDescent="0.25">
      <c r="C48" s="173" t="s">
        <v>435</v>
      </c>
      <c r="E48" s="379" t="s">
        <v>374</v>
      </c>
      <c r="F48" s="379"/>
      <c r="G48" s="379"/>
      <c r="I48" s="375" t="s">
        <v>436</v>
      </c>
      <c r="J48" s="375"/>
    </row>
    <row r="49" spans="3:10" x14ac:dyDescent="0.25">
      <c r="C49" s="173" t="s">
        <v>437</v>
      </c>
      <c r="E49" s="375" t="s">
        <v>275</v>
      </c>
      <c r="F49" s="375"/>
      <c r="G49" s="375"/>
      <c r="I49" s="375" t="s">
        <v>276</v>
      </c>
      <c r="J49" s="375"/>
    </row>
  </sheetData>
  <mergeCells count="18">
    <mergeCell ref="E49:G49"/>
    <mergeCell ref="I49:J49"/>
    <mergeCell ref="B41:E41"/>
    <mergeCell ref="B42:E42"/>
    <mergeCell ref="F42:G42"/>
    <mergeCell ref="E44:G44"/>
    <mergeCell ref="I44:J44"/>
    <mergeCell ref="E48:G48"/>
    <mergeCell ref="I48:J48"/>
    <mergeCell ref="B5:J5"/>
    <mergeCell ref="B6:B7"/>
    <mergeCell ref="C6:C7"/>
    <mergeCell ref="D6:D7"/>
    <mergeCell ref="E6:E7"/>
    <mergeCell ref="F6:G6"/>
    <mergeCell ref="H6:H7"/>
    <mergeCell ref="I6:I7"/>
    <mergeCell ref="J6:J7"/>
  </mergeCells>
  <pageMargins left="0.25" right="0.25" top="0.75" bottom="0.75" header="0.3" footer="0.3"/>
  <pageSetup paperSize="9" scale="123" orientation="landscape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4:V28"/>
  <sheetViews>
    <sheetView topLeftCell="A4" zoomScale="80" zoomScaleNormal="80" workbookViewId="0">
      <selection activeCell="C17" sqref="C17:F17"/>
    </sheetView>
  </sheetViews>
  <sheetFormatPr defaultRowHeight="15" x14ac:dyDescent="0.25"/>
  <cols>
    <col min="3" max="3" width="5" customWidth="1"/>
    <col min="4" max="4" width="12" customWidth="1"/>
    <col min="5" max="5" width="10.140625" customWidth="1"/>
    <col min="6" max="6" width="11.140625" customWidth="1"/>
    <col min="7" max="7" width="11" customWidth="1"/>
    <col min="8" max="8" width="11.140625" customWidth="1"/>
    <col min="9" max="9" width="11.42578125" customWidth="1"/>
    <col min="10" max="10" width="12" customWidth="1"/>
    <col min="11" max="11" width="11.7109375" customWidth="1"/>
    <col min="12" max="12" width="11.85546875" customWidth="1"/>
    <col min="13" max="13" width="9.140625" customWidth="1"/>
  </cols>
  <sheetData>
    <row r="4" spans="2:22" ht="96.75" customHeight="1" x14ac:dyDescent="0.25">
      <c r="C4" s="204"/>
      <c r="D4" s="204"/>
      <c r="E4" s="204"/>
      <c r="F4" s="204"/>
      <c r="G4" s="204"/>
      <c r="H4" s="204"/>
      <c r="I4" s="204"/>
      <c r="J4" s="204"/>
      <c r="K4" s="204"/>
      <c r="L4" s="204"/>
      <c r="M4" s="204"/>
      <c r="N4" s="204"/>
    </row>
    <row r="5" spans="2:22" ht="62.25" customHeight="1" x14ac:dyDescent="0.3">
      <c r="C5" s="227" t="s">
        <v>243</v>
      </c>
      <c r="D5" s="227"/>
      <c r="E5" s="227"/>
      <c r="F5" s="227"/>
      <c r="G5" s="227"/>
      <c r="H5" s="227"/>
      <c r="I5" s="227"/>
      <c r="J5" s="227"/>
      <c r="K5" s="227"/>
      <c r="L5" s="227"/>
      <c r="M5" s="227"/>
      <c r="N5" s="3"/>
      <c r="O5" s="3"/>
      <c r="P5" s="3"/>
      <c r="Q5" s="3"/>
      <c r="R5" s="3"/>
      <c r="S5" s="3"/>
      <c r="T5" s="3"/>
      <c r="U5" s="3"/>
      <c r="V5" s="3"/>
    </row>
    <row r="7" spans="2:22" x14ac:dyDescent="0.25">
      <c r="C7" s="225" t="s">
        <v>72</v>
      </c>
      <c r="D7" s="225" t="s">
        <v>99</v>
      </c>
      <c r="E7" s="229" t="s">
        <v>100</v>
      </c>
      <c r="F7" s="230"/>
      <c r="G7" s="231" t="s">
        <v>103</v>
      </c>
      <c r="H7" s="232"/>
      <c r="I7" s="231" t="s">
        <v>104</v>
      </c>
      <c r="J7" s="232"/>
      <c r="K7" s="231" t="s">
        <v>105</v>
      </c>
      <c r="L7" s="232"/>
      <c r="M7" s="233" t="s">
        <v>71</v>
      </c>
      <c r="N7" s="233" t="s">
        <v>17</v>
      </c>
      <c r="O7" s="1"/>
      <c r="P7" s="228"/>
      <c r="Q7" s="228"/>
      <c r="R7" s="228"/>
      <c r="S7" s="228"/>
      <c r="T7" s="228"/>
      <c r="U7" s="228"/>
      <c r="V7" s="224"/>
    </row>
    <row r="8" spans="2:22" x14ac:dyDescent="0.25">
      <c r="C8" s="226"/>
      <c r="D8" s="226"/>
      <c r="E8" s="68" t="s">
        <v>101</v>
      </c>
      <c r="F8" s="69" t="s">
        <v>102</v>
      </c>
      <c r="G8" s="68" t="s">
        <v>101</v>
      </c>
      <c r="H8" s="69" t="s">
        <v>102</v>
      </c>
      <c r="I8" s="68" t="s">
        <v>101</v>
      </c>
      <c r="J8" s="69" t="s">
        <v>102</v>
      </c>
      <c r="K8" s="68" t="s">
        <v>101</v>
      </c>
      <c r="L8" s="69" t="s">
        <v>102</v>
      </c>
      <c r="M8" s="233"/>
      <c r="N8" s="233"/>
      <c r="O8" s="8"/>
      <c r="P8" s="8"/>
      <c r="Q8" s="8"/>
      <c r="R8" s="8"/>
      <c r="S8" s="8"/>
      <c r="T8" s="8"/>
      <c r="U8" s="8"/>
      <c r="V8" s="224"/>
    </row>
    <row r="9" spans="2:22" ht="29.25" customHeight="1" x14ac:dyDescent="0.25">
      <c r="C9" s="20">
        <v>1</v>
      </c>
      <c r="D9" s="23" t="s">
        <v>3</v>
      </c>
      <c r="E9" s="63">
        <v>108</v>
      </c>
      <c r="F9" s="27">
        <v>0</v>
      </c>
      <c r="G9" s="27">
        <v>37</v>
      </c>
      <c r="H9" s="27">
        <v>0</v>
      </c>
      <c r="I9" s="27">
        <v>108</v>
      </c>
      <c r="J9" s="27">
        <v>0</v>
      </c>
      <c r="K9" s="28">
        <v>6</v>
      </c>
      <c r="L9" s="27">
        <v>11</v>
      </c>
      <c r="M9" s="2">
        <f>SUM(E9:L9)</f>
        <v>270</v>
      </c>
      <c r="N9" s="7"/>
    </row>
    <row r="10" spans="2:22" ht="28.5" x14ac:dyDescent="0.45">
      <c r="B10" s="40"/>
      <c r="C10" s="20">
        <v>2</v>
      </c>
      <c r="D10" s="23" t="s">
        <v>4</v>
      </c>
      <c r="E10" s="62">
        <v>27</v>
      </c>
      <c r="F10" s="18">
        <v>0</v>
      </c>
      <c r="G10" s="18">
        <v>17</v>
      </c>
      <c r="H10" s="18">
        <v>0</v>
      </c>
      <c r="I10" s="18">
        <v>10</v>
      </c>
      <c r="J10" s="18">
        <v>3</v>
      </c>
      <c r="K10" s="64">
        <v>3</v>
      </c>
      <c r="L10" s="18">
        <v>10</v>
      </c>
      <c r="M10" s="2">
        <f t="shared" ref="M10:M15" si="0">SUM(E10:L10)</f>
        <v>70</v>
      </c>
      <c r="N10" s="7"/>
    </row>
    <row r="11" spans="2:22" ht="28.5" x14ac:dyDescent="0.45">
      <c r="B11" s="40"/>
      <c r="C11" s="20">
        <v>3</v>
      </c>
      <c r="D11" s="23" t="s">
        <v>5</v>
      </c>
      <c r="E11" s="62">
        <v>42</v>
      </c>
      <c r="F11" s="18">
        <v>0</v>
      </c>
      <c r="G11" s="18">
        <v>23</v>
      </c>
      <c r="H11" s="18">
        <v>0</v>
      </c>
      <c r="I11" s="18">
        <v>9</v>
      </c>
      <c r="J11" s="18">
        <v>2</v>
      </c>
      <c r="K11" s="64">
        <v>8</v>
      </c>
      <c r="L11" s="18">
        <v>2</v>
      </c>
      <c r="M11" s="2">
        <f t="shared" si="0"/>
        <v>86</v>
      </c>
      <c r="N11" s="7"/>
    </row>
    <row r="12" spans="2:22" ht="28.5" x14ac:dyDescent="0.45">
      <c r="B12" s="40"/>
      <c r="C12" s="20">
        <v>4</v>
      </c>
      <c r="D12" s="23" t="s">
        <v>6</v>
      </c>
      <c r="E12" s="62">
        <v>38</v>
      </c>
      <c r="F12" s="18">
        <v>4</v>
      </c>
      <c r="G12" s="18">
        <v>16</v>
      </c>
      <c r="H12" s="18">
        <v>1</v>
      </c>
      <c r="I12" s="18">
        <v>10</v>
      </c>
      <c r="J12" s="18">
        <v>6</v>
      </c>
      <c r="K12" s="64">
        <v>3</v>
      </c>
      <c r="L12" s="18">
        <v>7</v>
      </c>
      <c r="M12" s="2">
        <f t="shared" si="0"/>
        <v>85</v>
      </c>
      <c r="N12" s="7"/>
    </row>
    <row r="13" spans="2:22" ht="28.5" x14ac:dyDescent="0.45">
      <c r="C13" s="20">
        <v>5</v>
      </c>
      <c r="D13" s="24" t="s">
        <v>7</v>
      </c>
      <c r="E13" s="62">
        <v>62</v>
      </c>
      <c r="F13" s="62">
        <v>0</v>
      </c>
      <c r="G13" s="18">
        <v>25</v>
      </c>
      <c r="H13" s="18">
        <v>0</v>
      </c>
      <c r="I13" s="18">
        <v>20</v>
      </c>
      <c r="J13" s="18">
        <v>8</v>
      </c>
      <c r="K13" s="18">
        <v>6</v>
      </c>
      <c r="L13" s="64">
        <v>5</v>
      </c>
      <c r="M13" s="2">
        <f t="shared" si="0"/>
        <v>126</v>
      </c>
      <c r="N13" s="16"/>
    </row>
    <row r="14" spans="2:22" ht="28.5" x14ac:dyDescent="0.45">
      <c r="C14" s="20">
        <v>6</v>
      </c>
      <c r="D14" s="23" t="s">
        <v>139</v>
      </c>
      <c r="E14" s="62">
        <v>7</v>
      </c>
      <c r="F14" s="18">
        <v>2</v>
      </c>
      <c r="G14" s="18">
        <v>3</v>
      </c>
      <c r="H14" s="18">
        <v>0</v>
      </c>
      <c r="I14" s="18">
        <v>6</v>
      </c>
      <c r="J14" s="18">
        <v>0</v>
      </c>
      <c r="K14" s="64">
        <v>0</v>
      </c>
      <c r="L14" s="18">
        <v>3</v>
      </c>
      <c r="M14" s="2">
        <f t="shared" si="0"/>
        <v>21</v>
      </c>
      <c r="N14" s="16"/>
    </row>
    <row r="15" spans="2:22" ht="18.75" x14ac:dyDescent="0.3">
      <c r="B15" s="65"/>
      <c r="C15" s="210" t="s">
        <v>71</v>
      </c>
      <c r="D15" s="210"/>
      <c r="E15" s="38">
        <f>SUM(E9:E14)</f>
        <v>284</v>
      </c>
      <c r="F15" s="38">
        <f t="shared" ref="F15:L15" si="1">SUM(F9:F14)</f>
        <v>6</v>
      </c>
      <c r="G15" s="38">
        <f t="shared" si="1"/>
        <v>121</v>
      </c>
      <c r="H15" s="38">
        <f t="shared" si="1"/>
        <v>1</v>
      </c>
      <c r="I15" s="38">
        <f t="shared" si="1"/>
        <v>163</v>
      </c>
      <c r="J15" s="38">
        <f t="shared" si="1"/>
        <v>19</v>
      </c>
      <c r="K15" s="38">
        <f t="shared" si="1"/>
        <v>26</v>
      </c>
      <c r="L15" s="38">
        <f t="shared" si="1"/>
        <v>38</v>
      </c>
      <c r="M15" s="38">
        <f t="shared" si="0"/>
        <v>658</v>
      </c>
      <c r="N15" s="70"/>
    </row>
    <row r="16" spans="2:22" ht="26.25" x14ac:dyDescent="0.4">
      <c r="C16" s="11"/>
      <c r="D16" s="11"/>
      <c r="E16" s="11"/>
      <c r="F16" s="10"/>
      <c r="G16" s="10"/>
      <c r="H16" s="10"/>
      <c r="I16" s="10"/>
      <c r="J16" s="10"/>
      <c r="K16" s="10"/>
      <c r="L16" s="10"/>
      <c r="M16" s="71"/>
    </row>
    <row r="17" spans="3:14" ht="26.25" x14ac:dyDescent="0.4">
      <c r="C17" s="223" t="s">
        <v>418</v>
      </c>
      <c r="D17" s="223"/>
      <c r="E17" s="223"/>
      <c r="F17" s="223"/>
      <c r="G17" s="10"/>
      <c r="H17" s="10"/>
      <c r="I17" s="10"/>
      <c r="J17" s="10"/>
      <c r="K17" s="10"/>
      <c r="L17" s="10"/>
    </row>
    <row r="18" spans="3:14" ht="17.25" customHeight="1" x14ac:dyDescent="0.4">
      <c r="C18" s="211" t="s">
        <v>144</v>
      </c>
      <c r="D18" s="211"/>
      <c r="E18" s="211"/>
      <c r="F18" s="211"/>
      <c r="G18" s="10"/>
      <c r="H18" s="10"/>
      <c r="I18" s="10"/>
      <c r="J18" s="10"/>
      <c r="K18" s="211" t="s">
        <v>146</v>
      </c>
      <c r="L18" s="211"/>
      <c r="M18" s="211"/>
      <c r="N18" s="60"/>
    </row>
    <row r="19" spans="3:14" ht="26.25" x14ac:dyDescent="0.4">
      <c r="C19" s="212"/>
      <c r="D19" s="212"/>
      <c r="E19" s="212"/>
      <c r="F19" s="212"/>
      <c r="G19" s="12"/>
      <c r="H19" s="12"/>
      <c r="I19" s="12"/>
      <c r="J19" s="12"/>
      <c r="K19" s="212"/>
      <c r="L19" s="212"/>
      <c r="M19" s="212"/>
      <c r="N19" s="14"/>
    </row>
    <row r="20" spans="3:14" ht="26.25" x14ac:dyDescent="0.4">
      <c r="C20" s="213" t="s">
        <v>149</v>
      </c>
      <c r="D20" s="213"/>
      <c r="E20" s="213"/>
      <c r="F20" s="213"/>
      <c r="G20" s="12"/>
      <c r="H20" s="12"/>
      <c r="I20" s="12"/>
      <c r="J20" s="12"/>
      <c r="K20" s="213" t="s">
        <v>148</v>
      </c>
      <c r="L20" s="213"/>
      <c r="M20" s="213"/>
      <c r="N20" s="14"/>
    </row>
    <row r="21" spans="3:14" ht="18" customHeight="1" x14ac:dyDescent="0.4">
      <c r="C21" s="211" t="s">
        <v>145</v>
      </c>
      <c r="D21" s="211"/>
      <c r="E21" s="211"/>
      <c r="F21" s="211"/>
      <c r="G21" s="12"/>
      <c r="H21" s="12"/>
      <c r="I21" s="12"/>
      <c r="J21" s="12"/>
      <c r="K21" s="211" t="s">
        <v>147</v>
      </c>
      <c r="L21" s="211"/>
      <c r="M21" s="211"/>
      <c r="N21" s="60"/>
    </row>
    <row r="22" spans="3:14" ht="26.25" x14ac:dyDescent="0.4">
      <c r="C22" s="12"/>
      <c r="D22" s="12"/>
      <c r="E22" s="12"/>
      <c r="F22" s="12"/>
      <c r="G22" s="12"/>
      <c r="H22" s="12"/>
      <c r="I22" s="12"/>
      <c r="J22" s="12"/>
      <c r="K22" s="12"/>
      <c r="L22" s="12"/>
    </row>
    <row r="23" spans="3:14" ht="26.25" x14ac:dyDescent="0.4">
      <c r="C23" s="12"/>
      <c r="D23" s="12"/>
      <c r="E23" s="12"/>
      <c r="F23" s="12"/>
      <c r="G23" s="12"/>
      <c r="H23" s="12"/>
      <c r="I23" s="12"/>
      <c r="J23" s="12"/>
      <c r="K23" s="12"/>
      <c r="L23" s="12"/>
    </row>
    <row r="24" spans="3:14" ht="26.25" x14ac:dyDescent="0.4">
      <c r="C24" s="12"/>
      <c r="D24" s="12"/>
      <c r="E24" s="12"/>
      <c r="F24" s="12"/>
      <c r="G24" s="12"/>
      <c r="H24" s="12"/>
      <c r="I24" s="12"/>
      <c r="J24" s="12"/>
      <c r="K24" s="12"/>
      <c r="L24" s="12"/>
    </row>
    <row r="25" spans="3:14" ht="26.25" x14ac:dyDescent="0.4">
      <c r="C25" s="12"/>
      <c r="D25" s="12"/>
      <c r="E25" s="12"/>
      <c r="F25" s="12"/>
      <c r="G25" s="12"/>
      <c r="H25" s="12"/>
      <c r="I25" s="12"/>
      <c r="J25" s="12"/>
      <c r="K25" s="12"/>
      <c r="L25" s="12"/>
    </row>
    <row r="26" spans="3:14" ht="26.25" x14ac:dyDescent="0.4">
      <c r="C26" s="12"/>
      <c r="D26" s="12"/>
      <c r="E26" s="12"/>
      <c r="F26" s="12"/>
      <c r="G26" s="12"/>
      <c r="H26" s="12"/>
      <c r="I26" s="12"/>
      <c r="J26" s="12"/>
      <c r="K26" s="12"/>
      <c r="L26" s="12"/>
    </row>
    <row r="27" spans="3:14" ht="26.25" x14ac:dyDescent="0.4">
      <c r="C27" s="12"/>
      <c r="D27" s="12"/>
      <c r="E27" s="12"/>
      <c r="F27" s="12"/>
      <c r="G27" s="12"/>
      <c r="H27" s="12"/>
      <c r="I27" s="12"/>
      <c r="J27" s="12"/>
      <c r="K27" s="12"/>
      <c r="L27" s="12"/>
    </row>
    <row r="28" spans="3:14" ht="26.25" x14ac:dyDescent="0.4">
      <c r="C28" s="12"/>
      <c r="D28" s="12"/>
      <c r="E28" s="12"/>
      <c r="F28" s="12"/>
      <c r="G28" s="12"/>
      <c r="H28" s="12"/>
      <c r="I28" s="12"/>
      <c r="J28" s="12"/>
      <c r="K28" s="12"/>
      <c r="L28" s="12"/>
    </row>
  </sheetData>
  <mergeCells count="24">
    <mergeCell ref="V7:V8"/>
    <mergeCell ref="C7:C8"/>
    <mergeCell ref="D7:D8"/>
    <mergeCell ref="C5:M5"/>
    <mergeCell ref="P7:Q7"/>
    <mergeCell ref="R7:S7"/>
    <mergeCell ref="T7:U7"/>
    <mergeCell ref="E7:F7"/>
    <mergeCell ref="G7:H7"/>
    <mergeCell ref="I7:J7"/>
    <mergeCell ref="K7:L7"/>
    <mergeCell ref="M7:M8"/>
    <mergeCell ref="N7:N8"/>
    <mergeCell ref="C15:D15"/>
    <mergeCell ref="C4:N4"/>
    <mergeCell ref="K21:M21"/>
    <mergeCell ref="C17:F17"/>
    <mergeCell ref="C18:F18"/>
    <mergeCell ref="C19:F19"/>
    <mergeCell ref="C20:F20"/>
    <mergeCell ref="C21:F21"/>
    <mergeCell ref="K19:M19"/>
    <mergeCell ref="K20:M20"/>
    <mergeCell ref="K18:M18"/>
  </mergeCells>
  <pageMargins left="0.25" right="0.25" top="0.75" bottom="0.75" header="0.3" footer="0.3"/>
  <pageSetup paperSize="9" scale="114" orientation="landscape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5:U30"/>
  <sheetViews>
    <sheetView topLeftCell="C3" zoomScaleNormal="100" workbookViewId="0">
      <selection activeCell="C20" sqref="C20:F20"/>
    </sheetView>
  </sheetViews>
  <sheetFormatPr defaultRowHeight="15" x14ac:dyDescent="0.25"/>
  <cols>
    <col min="2" max="2" width="5" customWidth="1"/>
    <col min="3" max="3" width="12" customWidth="1"/>
    <col min="6" max="6" width="9.85546875" customWidth="1"/>
  </cols>
  <sheetData>
    <row r="5" spans="1:21" ht="108" customHeight="1" x14ac:dyDescent="0.25">
      <c r="B5" s="204"/>
      <c r="C5" s="204"/>
      <c r="D5" s="204"/>
      <c r="E5" s="204"/>
      <c r="F5" s="204"/>
      <c r="G5" s="204"/>
      <c r="H5" s="204"/>
      <c r="I5" s="204"/>
      <c r="J5" s="204"/>
      <c r="K5" s="204"/>
      <c r="L5" s="204"/>
      <c r="M5" s="204"/>
      <c r="N5" s="204"/>
      <c r="O5" s="204"/>
      <c r="P5" s="204"/>
      <c r="Q5" s="204"/>
      <c r="R5" s="204"/>
      <c r="S5" s="204"/>
      <c r="T5" s="204"/>
      <c r="U5" s="204"/>
    </row>
    <row r="6" spans="1:21" ht="84" customHeight="1" x14ac:dyDescent="0.3">
      <c r="B6" s="227" t="s">
        <v>242</v>
      </c>
      <c r="C6" s="227"/>
      <c r="D6" s="227"/>
      <c r="E6" s="227"/>
      <c r="F6" s="227"/>
      <c r="G6" s="227"/>
      <c r="H6" s="227"/>
      <c r="I6" s="227"/>
      <c r="J6" s="227"/>
      <c r="K6" s="227"/>
      <c r="L6" s="227"/>
      <c r="M6" s="227"/>
      <c r="N6" s="227"/>
      <c r="O6" s="227"/>
      <c r="P6" s="227"/>
      <c r="Q6" s="227"/>
      <c r="R6" s="227"/>
      <c r="S6" s="227"/>
      <c r="T6" s="227"/>
    </row>
    <row r="9" spans="1:21" ht="15.75" x14ac:dyDescent="0.25">
      <c r="B9" s="239" t="s">
        <v>72</v>
      </c>
      <c r="C9" s="239" t="s">
        <v>99</v>
      </c>
      <c r="D9" s="238" t="s">
        <v>93</v>
      </c>
      <c r="E9" s="238"/>
      <c r="F9" s="238" t="s">
        <v>94</v>
      </c>
      <c r="G9" s="238"/>
      <c r="H9" s="238" t="s">
        <v>95</v>
      </c>
      <c r="I9" s="238"/>
      <c r="J9" s="210" t="s">
        <v>96</v>
      </c>
      <c r="K9" s="210"/>
      <c r="L9" s="238" t="s">
        <v>11</v>
      </c>
      <c r="M9" s="238"/>
      <c r="N9" s="238" t="s">
        <v>10</v>
      </c>
      <c r="O9" s="238"/>
      <c r="P9" s="238" t="s">
        <v>97</v>
      </c>
      <c r="Q9" s="238"/>
      <c r="R9" s="238" t="s">
        <v>98</v>
      </c>
      <c r="S9" s="238"/>
      <c r="T9" s="210" t="s">
        <v>71</v>
      </c>
      <c r="U9" s="210" t="s">
        <v>17</v>
      </c>
    </row>
    <row r="10" spans="1:21" ht="15.75" x14ac:dyDescent="0.25">
      <c r="B10" s="240"/>
      <c r="C10" s="240"/>
      <c r="D10" s="31" t="s">
        <v>12</v>
      </c>
      <c r="E10" s="31" t="s">
        <v>13</v>
      </c>
      <c r="F10" s="31" t="s">
        <v>12</v>
      </c>
      <c r="G10" s="31" t="s">
        <v>13</v>
      </c>
      <c r="H10" s="31" t="s">
        <v>12</v>
      </c>
      <c r="I10" s="31" t="s">
        <v>13</v>
      </c>
      <c r="J10" s="31" t="s">
        <v>12</v>
      </c>
      <c r="K10" s="31" t="s">
        <v>13</v>
      </c>
      <c r="L10" s="31" t="s">
        <v>12</v>
      </c>
      <c r="M10" s="31" t="s">
        <v>13</v>
      </c>
      <c r="N10" s="31" t="s">
        <v>12</v>
      </c>
      <c r="O10" s="31" t="s">
        <v>13</v>
      </c>
      <c r="P10" s="31" t="s">
        <v>12</v>
      </c>
      <c r="Q10" s="31" t="s">
        <v>13</v>
      </c>
      <c r="R10" s="31" t="s">
        <v>12</v>
      </c>
      <c r="S10" s="31" t="s">
        <v>13</v>
      </c>
      <c r="T10" s="210"/>
      <c r="U10" s="210"/>
    </row>
    <row r="11" spans="1:21" ht="21" x14ac:dyDescent="0.35">
      <c r="A11" s="22"/>
      <c r="B11" s="25">
        <v>1</v>
      </c>
      <c r="C11" s="26" t="s">
        <v>3</v>
      </c>
      <c r="D11" s="27">
        <v>3</v>
      </c>
      <c r="E11" s="27">
        <v>0</v>
      </c>
      <c r="F11" s="27">
        <v>0</v>
      </c>
      <c r="G11" s="27">
        <v>2</v>
      </c>
      <c r="H11" s="27">
        <v>3</v>
      </c>
      <c r="I11" s="28">
        <v>2</v>
      </c>
      <c r="J11" s="27">
        <v>2</v>
      </c>
      <c r="K11" s="27">
        <v>0</v>
      </c>
      <c r="L11" s="27">
        <v>0</v>
      </c>
      <c r="M11" s="27">
        <v>0</v>
      </c>
      <c r="N11" s="27">
        <v>1</v>
      </c>
      <c r="O11" s="27">
        <v>0</v>
      </c>
      <c r="P11" s="27">
        <v>0</v>
      </c>
      <c r="Q11" s="27">
        <v>0</v>
      </c>
      <c r="R11" s="27">
        <v>5</v>
      </c>
      <c r="S11" s="27">
        <v>0</v>
      </c>
      <c r="T11" s="27">
        <f>SUM(D11:S11)</f>
        <v>18</v>
      </c>
      <c r="U11" s="7"/>
    </row>
    <row r="12" spans="1:21" ht="21" x14ac:dyDescent="0.35">
      <c r="A12" s="22"/>
      <c r="B12" s="25">
        <v>2</v>
      </c>
      <c r="C12" s="26" t="s">
        <v>4</v>
      </c>
      <c r="D12" s="27">
        <v>4</v>
      </c>
      <c r="E12" s="27">
        <v>5</v>
      </c>
      <c r="F12" s="27">
        <v>0</v>
      </c>
      <c r="G12" s="27">
        <v>2</v>
      </c>
      <c r="H12" s="27">
        <v>2</v>
      </c>
      <c r="I12" s="28">
        <v>0</v>
      </c>
      <c r="J12" s="27">
        <v>1</v>
      </c>
      <c r="K12" s="27">
        <v>0</v>
      </c>
      <c r="L12" s="27">
        <v>0</v>
      </c>
      <c r="M12" s="27">
        <v>0</v>
      </c>
      <c r="N12" s="27">
        <v>1</v>
      </c>
      <c r="O12" s="27">
        <v>0</v>
      </c>
      <c r="P12" s="27">
        <v>0</v>
      </c>
      <c r="Q12" s="27">
        <v>0</v>
      </c>
      <c r="R12" s="27">
        <v>1</v>
      </c>
      <c r="S12" s="27">
        <v>0</v>
      </c>
      <c r="T12" s="27">
        <f>SUM(D12:S12)</f>
        <v>16</v>
      </c>
      <c r="U12" s="7"/>
    </row>
    <row r="13" spans="1:21" ht="21" x14ac:dyDescent="0.35">
      <c r="A13" s="22"/>
      <c r="B13" s="25">
        <v>3</v>
      </c>
      <c r="C13" s="26" t="s">
        <v>5</v>
      </c>
      <c r="D13" s="27">
        <v>0</v>
      </c>
      <c r="E13" s="27">
        <v>0</v>
      </c>
      <c r="F13" s="27">
        <v>2</v>
      </c>
      <c r="G13" s="27">
        <v>1</v>
      </c>
      <c r="H13" s="27">
        <v>2</v>
      </c>
      <c r="I13" s="28">
        <v>4</v>
      </c>
      <c r="J13" s="27">
        <v>0</v>
      </c>
      <c r="K13" s="27">
        <v>0</v>
      </c>
      <c r="L13" s="27">
        <v>2</v>
      </c>
      <c r="M13" s="27">
        <v>1</v>
      </c>
      <c r="N13" s="27">
        <v>0</v>
      </c>
      <c r="O13" s="27">
        <v>0</v>
      </c>
      <c r="P13" s="27">
        <v>0</v>
      </c>
      <c r="Q13" s="27">
        <v>0</v>
      </c>
      <c r="R13" s="27">
        <v>0</v>
      </c>
      <c r="S13" s="27">
        <v>0</v>
      </c>
      <c r="T13" s="27">
        <f t="shared" ref="T13:T16" si="0">SUM(D13:S13)</f>
        <v>12</v>
      </c>
      <c r="U13" s="7"/>
    </row>
    <row r="14" spans="1:21" ht="21" x14ac:dyDescent="0.35">
      <c r="A14" s="22"/>
      <c r="B14" s="25">
        <v>4</v>
      </c>
      <c r="C14" s="26" t="s">
        <v>6</v>
      </c>
      <c r="D14" s="27">
        <v>2</v>
      </c>
      <c r="E14" s="27">
        <v>1</v>
      </c>
      <c r="F14" s="27">
        <v>0</v>
      </c>
      <c r="G14" s="27">
        <v>0</v>
      </c>
      <c r="H14" s="27">
        <v>5</v>
      </c>
      <c r="I14" s="28">
        <v>4</v>
      </c>
      <c r="J14" s="27">
        <v>2</v>
      </c>
      <c r="K14" s="27">
        <v>1</v>
      </c>
      <c r="L14" s="27">
        <v>0</v>
      </c>
      <c r="M14" s="27">
        <v>0</v>
      </c>
      <c r="N14" s="27">
        <v>1</v>
      </c>
      <c r="O14" s="27">
        <v>0</v>
      </c>
      <c r="P14" s="27">
        <v>0</v>
      </c>
      <c r="Q14" s="27">
        <v>0</v>
      </c>
      <c r="R14" s="27">
        <v>0</v>
      </c>
      <c r="S14" s="27">
        <v>0</v>
      </c>
      <c r="T14" s="27">
        <f t="shared" si="0"/>
        <v>16</v>
      </c>
      <c r="U14" s="7"/>
    </row>
    <row r="15" spans="1:21" ht="21" x14ac:dyDescent="0.35">
      <c r="A15" s="22"/>
      <c r="B15" s="25">
        <v>5</v>
      </c>
      <c r="C15" s="29" t="s">
        <v>7</v>
      </c>
      <c r="D15" s="27">
        <v>2</v>
      </c>
      <c r="E15" s="27">
        <v>3</v>
      </c>
      <c r="F15" s="27">
        <v>0</v>
      </c>
      <c r="G15" s="27">
        <v>0</v>
      </c>
      <c r="H15" s="27">
        <v>3</v>
      </c>
      <c r="I15" s="28">
        <v>2</v>
      </c>
      <c r="J15" s="27">
        <v>0</v>
      </c>
      <c r="K15" s="27">
        <v>0</v>
      </c>
      <c r="L15" s="27">
        <v>0</v>
      </c>
      <c r="M15" s="27">
        <v>1</v>
      </c>
      <c r="N15" s="27">
        <v>0</v>
      </c>
      <c r="O15" s="27">
        <v>0</v>
      </c>
      <c r="P15" s="27">
        <v>0</v>
      </c>
      <c r="Q15" s="27">
        <v>0</v>
      </c>
      <c r="R15" s="27">
        <v>2</v>
      </c>
      <c r="S15" s="27">
        <v>0</v>
      </c>
      <c r="T15" s="27">
        <f t="shared" si="0"/>
        <v>13</v>
      </c>
      <c r="U15" s="7"/>
    </row>
    <row r="16" spans="1:21" ht="21" x14ac:dyDescent="0.35">
      <c r="A16" s="22"/>
      <c r="B16" s="25">
        <v>6</v>
      </c>
      <c r="C16" s="26" t="s">
        <v>139</v>
      </c>
      <c r="D16" s="27">
        <v>0</v>
      </c>
      <c r="E16" s="27">
        <v>0</v>
      </c>
      <c r="F16" s="27">
        <v>0</v>
      </c>
      <c r="G16" s="27">
        <v>0</v>
      </c>
      <c r="H16" s="27">
        <v>0</v>
      </c>
      <c r="I16" s="28">
        <v>2</v>
      </c>
      <c r="J16" s="27">
        <v>0</v>
      </c>
      <c r="K16" s="27">
        <v>0</v>
      </c>
      <c r="L16" s="27">
        <v>0</v>
      </c>
      <c r="M16" s="27">
        <v>0</v>
      </c>
      <c r="N16" s="27">
        <v>0</v>
      </c>
      <c r="O16" s="27">
        <v>0</v>
      </c>
      <c r="P16" s="27">
        <v>0</v>
      </c>
      <c r="Q16" s="27">
        <v>0</v>
      </c>
      <c r="R16" s="27">
        <v>0</v>
      </c>
      <c r="S16" s="27">
        <v>0</v>
      </c>
      <c r="T16" s="27">
        <f t="shared" si="0"/>
        <v>2</v>
      </c>
      <c r="U16" s="7"/>
    </row>
    <row r="17" spans="1:21" ht="23.25" x14ac:dyDescent="0.35">
      <c r="A17" s="14"/>
      <c r="B17" s="236" t="s">
        <v>143</v>
      </c>
      <c r="C17" s="237"/>
      <c r="D17" s="32">
        <f>SUM(D11:D16)</f>
        <v>11</v>
      </c>
      <c r="E17" s="32">
        <f>SUM(E11:E16)</f>
        <v>9</v>
      </c>
      <c r="F17" s="32">
        <f t="shared" ref="F17:U17" si="1">SUM(F11:F16)</f>
        <v>2</v>
      </c>
      <c r="G17" s="32">
        <f t="shared" si="1"/>
        <v>5</v>
      </c>
      <c r="H17" s="32">
        <f t="shared" si="1"/>
        <v>15</v>
      </c>
      <c r="I17" s="32">
        <f t="shared" si="1"/>
        <v>14</v>
      </c>
      <c r="J17" s="32">
        <f t="shared" si="1"/>
        <v>5</v>
      </c>
      <c r="K17" s="32">
        <f t="shared" si="1"/>
        <v>1</v>
      </c>
      <c r="L17" s="32">
        <f t="shared" si="1"/>
        <v>2</v>
      </c>
      <c r="M17" s="32">
        <f t="shared" si="1"/>
        <v>2</v>
      </c>
      <c r="N17" s="32">
        <f t="shared" si="1"/>
        <v>3</v>
      </c>
      <c r="O17" s="32">
        <f t="shared" si="1"/>
        <v>0</v>
      </c>
      <c r="P17" s="32">
        <f t="shared" si="1"/>
        <v>0</v>
      </c>
      <c r="Q17" s="32">
        <f t="shared" si="1"/>
        <v>0</v>
      </c>
      <c r="R17" s="32">
        <f t="shared" si="1"/>
        <v>8</v>
      </c>
      <c r="S17" s="32">
        <f t="shared" si="1"/>
        <v>0</v>
      </c>
      <c r="T17" s="32">
        <f t="shared" si="1"/>
        <v>77</v>
      </c>
      <c r="U17" s="32">
        <f t="shared" si="1"/>
        <v>0</v>
      </c>
    </row>
    <row r="18" spans="1:21" ht="26.25" x14ac:dyDescent="0.4">
      <c r="A18" s="12"/>
      <c r="B18" s="235" t="s">
        <v>2</v>
      </c>
      <c r="C18" s="235"/>
      <c r="D18" s="234">
        <f>D17+E17</f>
        <v>20</v>
      </c>
      <c r="E18" s="234"/>
      <c r="F18" s="234">
        <f t="shared" ref="F18" si="2">F17+G17</f>
        <v>7</v>
      </c>
      <c r="G18" s="234"/>
      <c r="H18" s="234">
        <f t="shared" ref="H18" si="3">H17+I17</f>
        <v>29</v>
      </c>
      <c r="I18" s="234"/>
      <c r="J18" s="234">
        <f t="shared" ref="J18" si="4">J17+K17</f>
        <v>6</v>
      </c>
      <c r="K18" s="234"/>
      <c r="L18" s="234">
        <f t="shared" ref="L18" si="5">L17+M17</f>
        <v>4</v>
      </c>
      <c r="M18" s="234"/>
      <c r="N18" s="234">
        <f t="shared" ref="N18" si="6">N17+O17</f>
        <v>3</v>
      </c>
      <c r="O18" s="234"/>
      <c r="P18" s="234">
        <f t="shared" ref="P18" si="7">P17+Q17</f>
        <v>0</v>
      </c>
      <c r="Q18" s="234"/>
      <c r="R18" s="234">
        <f t="shared" ref="R18" si="8">R17+S17</f>
        <v>8</v>
      </c>
      <c r="S18" s="234"/>
      <c r="T18" s="67">
        <f t="shared" ref="T18" si="9">SUM(D18:S18)</f>
        <v>77</v>
      </c>
      <c r="U18" s="66"/>
    </row>
    <row r="19" spans="1:21" ht="26.25" x14ac:dyDescent="0.4">
      <c r="B19" s="11"/>
      <c r="C19" s="11"/>
      <c r="D19" s="10"/>
      <c r="E19" s="10"/>
      <c r="F19" s="10"/>
      <c r="G19" s="10"/>
      <c r="H19" s="10"/>
      <c r="I19" s="10"/>
      <c r="J19" s="10"/>
    </row>
    <row r="20" spans="1:21" ht="21" customHeight="1" x14ac:dyDescent="0.4">
      <c r="B20" s="11"/>
      <c r="C20" s="211" t="s">
        <v>418</v>
      </c>
      <c r="D20" s="211"/>
      <c r="E20" s="211"/>
      <c r="F20" s="211"/>
      <c r="G20" s="10"/>
      <c r="H20" s="10"/>
      <c r="I20" s="10"/>
      <c r="J20" s="10"/>
    </row>
    <row r="21" spans="1:21" ht="16.5" customHeight="1" x14ac:dyDescent="0.4">
      <c r="B21" s="12"/>
      <c r="C21" s="211" t="s">
        <v>144</v>
      </c>
      <c r="D21" s="211"/>
      <c r="E21" s="211"/>
      <c r="F21" s="211"/>
      <c r="G21" s="12"/>
      <c r="H21" s="12"/>
      <c r="I21" s="12"/>
      <c r="J21" s="12"/>
      <c r="P21" s="211" t="s">
        <v>146</v>
      </c>
      <c r="Q21" s="211"/>
      <c r="R21" s="211"/>
      <c r="S21" s="211"/>
    </row>
    <row r="22" spans="1:21" ht="26.25" x14ac:dyDescent="0.4">
      <c r="B22" s="12"/>
      <c r="C22" s="212"/>
      <c r="D22" s="212"/>
      <c r="E22" s="212"/>
      <c r="F22" s="212"/>
      <c r="G22" s="12"/>
      <c r="H22" s="12"/>
      <c r="I22" s="12"/>
      <c r="J22" s="12"/>
      <c r="P22" s="212"/>
      <c r="Q22" s="212"/>
      <c r="R22" s="212"/>
    </row>
    <row r="23" spans="1:21" ht="26.25" x14ac:dyDescent="0.4">
      <c r="B23" s="12"/>
      <c r="C23" s="213" t="s">
        <v>149</v>
      </c>
      <c r="D23" s="213"/>
      <c r="E23" s="213"/>
      <c r="F23" s="213"/>
      <c r="G23" s="12"/>
      <c r="H23" s="12"/>
      <c r="I23" s="12"/>
      <c r="J23" s="12"/>
      <c r="P23" s="213" t="s">
        <v>148</v>
      </c>
      <c r="Q23" s="213"/>
      <c r="R23" s="213"/>
      <c r="S23" s="213"/>
    </row>
    <row r="24" spans="1:21" ht="16.5" customHeight="1" x14ac:dyDescent="0.4">
      <c r="B24" s="12"/>
      <c r="C24" s="211" t="s">
        <v>145</v>
      </c>
      <c r="D24" s="211"/>
      <c r="E24" s="211"/>
      <c r="F24" s="211"/>
      <c r="G24" s="12"/>
      <c r="H24" s="12"/>
      <c r="I24" s="12"/>
      <c r="J24" s="12"/>
      <c r="P24" s="211" t="s">
        <v>147</v>
      </c>
      <c r="Q24" s="211"/>
      <c r="R24" s="211"/>
      <c r="S24" s="211"/>
    </row>
    <row r="25" spans="1:21" ht="26.25" x14ac:dyDescent="0.4">
      <c r="B25" s="12"/>
      <c r="C25" s="12"/>
      <c r="D25" s="12"/>
      <c r="E25" s="12"/>
      <c r="F25" s="12"/>
      <c r="G25" s="12"/>
      <c r="H25" s="12"/>
      <c r="I25" s="12"/>
      <c r="J25" s="12"/>
    </row>
    <row r="26" spans="1:21" ht="26.25" x14ac:dyDescent="0.4">
      <c r="B26" s="12"/>
      <c r="C26" s="12"/>
      <c r="D26" s="12"/>
      <c r="E26" s="12"/>
      <c r="F26" s="12"/>
      <c r="G26" s="12"/>
      <c r="H26" s="12"/>
      <c r="I26" s="12"/>
      <c r="J26" s="12"/>
    </row>
    <row r="27" spans="1:21" ht="26.25" x14ac:dyDescent="0.4">
      <c r="B27" s="12"/>
      <c r="C27" s="12"/>
      <c r="D27" s="12"/>
      <c r="E27" s="12"/>
      <c r="F27" s="12"/>
      <c r="G27" s="12"/>
      <c r="H27" s="12"/>
      <c r="I27" s="12"/>
      <c r="J27" s="12"/>
    </row>
    <row r="28" spans="1:21" ht="26.25" x14ac:dyDescent="0.4">
      <c r="B28" s="12"/>
      <c r="C28" s="12"/>
      <c r="D28" s="12"/>
      <c r="E28" s="12"/>
      <c r="F28" s="12"/>
      <c r="G28" s="12"/>
      <c r="H28" s="12"/>
      <c r="I28" s="12"/>
      <c r="J28" s="12"/>
    </row>
    <row r="29" spans="1:21" ht="26.25" x14ac:dyDescent="0.4">
      <c r="B29" s="12"/>
      <c r="C29" s="12"/>
      <c r="D29" s="12"/>
      <c r="E29" s="12"/>
      <c r="F29" s="12"/>
      <c r="G29" s="12"/>
      <c r="H29" s="12"/>
      <c r="I29" s="12"/>
      <c r="J29" s="12"/>
    </row>
    <row r="30" spans="1:21" ht="26.25" x14ac:dyDescent="0.4">
      <c r="B30" s="12"/>
      <c r="C30" s="12"/>
      <c r="D30" s="12"/>
      <c r="E30" s="12"/>
      <c r="F30" s="12"/>
      <c r="G30" s="12"/>
      <c r="H30" s="12"/>
      <c r="I30" s="12"/>
      <c r="J30" s="12"/>
    </row>
  </sheetData>
  <mergeCells count="33">
    <mergeCell ref="B17:C17"/>
    <mergeCell ref="J9:K9"/>
    <mergeCell ref="H9:I9"/>
    <mergeCell ref="F9:G9"/>
    <mergeCell ref="B5:U5"/>
    <mergeCell ref="U9:U10"/>
    <mergeCell ref="B6:T6"/>
    <mergeCell ref="C9:C10"/>
    <mergeCell ref="B9:B10"/>
    <mergeCell ref="T9:T10"/>
    <mergeCell ref="R9:S9"/>
    <mergeCell ref="P9:Q9"/>
    <mergeCell ref="N9:O9"/>
    <mergeCell ref="L9:M9"/>
    <mergeCell ref="D9:E9"/>
    <mergeCell ref="C24:F24"/>
    <mergeCell ref="P22:R22"/>
    <mergeCell ref="P21:S21"/>
    <mergeCell ref="P24:S24"/>
    <mergeCell ref="P23:S23"/>
    <mergeCell ref="C20:F20"/>
    <mergeCell ref="C21:F21"/>
    <mergeCell ref="C22:F22"/>
    <mergeCell ref="C23:F23"/>
    <mergeCell ref="R18:S18"/>
    <mergeCell ref="P18:Q18"/>
    <mergeCell ref="N18:O18"/>
    <mergeCell ref="L18:M18"/>
    <mergeCell ref="B18:C18"/>
    <mergeCell ref="F18:G18"/>
    <mergeCell ref="D18:E18"/>
    <mergeCell ref="J18:K18"/>
    <mergeCell ref="H18:I18"/>
  </mergeCells>
  <pageMargins left="0.7" right="0.7" top="0.75" bottom="0.75" header="0.3" footer="0.3"/>
  <pageSetup paperSize="9" scale="72" orientation="landscape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4:U29"/>
  <sheetViews>
    <sheetView topLeftCell="A5" zoomScale="90" zoomScaleNormal="90" workbookViewId="0">
      <selection activeCell="C18" sqref="C18:F18"/>
    </sheetView>
  </sheetViews>
  <sheetFormatPr defaultRowHeight="15" x14ac:dyDescent="0.25"/>
  <cols>
    <col min="2" max="2" width="5.140625" customWidth="1"/>
    <col min="3" max="3" width="12" customWidth="1"/>
    <col min="4" max="4" width="11.140625" customWidth="1"/>
  </cols>
  <sheetData>
    <row r="4" spans="1:21" ht="99.75" customHeight="1" x14ac:dyDescent="0.25">
      <c r="B4" s="204"/>
      <c r="C4" s="204"/>
      <c r="D4" s="204"/>
      <c r="E4" s="204"/>
      <c r="F4" s="204"/>
      <c r="G4" s="204"/>
      <c r="H4" s="204"/>
      <c r="I4" s="204"/>
      <c r="J4" s="204"/>
      <c r="K4" s="204"/>
      <c r="L4" s="204"/>
      <c r="M4" s="204"/>
      <c r="N4" s="204"/>
      <c r="O4" s="204"/>
      <c r="P4" s="204"/>
      <c r="Q4" s="204"/>
      <c r="R4" s="204"/>
      <c r="S4" s="204"/>
      <c r="T4" s="204"/>
      <c r="U4" s="204"/>
    </row>
    <row r="5" spans="1:21" ht="50.25" customHeight="1" x14ac:dyDescent="0.25">
      <c r="B5" s="206" t="s">
        <v>241</v>
      </c>
      <c r="C5" s="211"/>
      <c r="D5" s="211"/>
      <c r="E5" s="211"/>
      <c r="F5" s="211"/>
      <c r="G5" s="211"/>
      <c r="H5" s="211"/>
      <c r="I5" s="211"/>
      <c r="J5" s="211"/>
      <c r="K5" s="211"/>
      <c r="L5" s="211"/>
      <c r="M5" s="211"/>
      <c r="N5" s="211"/>
      <c r="O5" s="211"/>
      <c r="P5" s="211"/>
      <c r="Q5" s="211"/>
      <c r="R5" s="211"/>
      <c r="S5" s="211"/>
      <c r="T5" s="211"/>
      <c r="U5" s="211"/>
    </row>
    <row r="7" spans="1:21" ht="15.75" x14ac:dyDescent="0.25">
      <c r="B7" s="210" t="s">
        <v>72</v>
      </c>
      <c r="C7" s="210" t="s">
        <v>153</v>
      </c>
      <c r="D7" s="238" t="s">
        <v>107</v>
      </c>
      <c r="E7" s="238"/>
      <c r="F7" s="238"/>
      <c r="G7" s="238"/>
      <c r="H7" s="238"/>
      <c r="I7" s="238"/>
      <c r="J7" s="238"/>
      <c r="K7" s="238"/>
      <c r="L7" s="238"/>
      <c r="M7" s="238"/>
      <c r="N7" s="238"/>
      <c r="O7" s="238"/>
      <c r="P7" s="238"/>
      <c r="Q7" s="238"/>
      <c r="R7" s="238"/>
      <c r="S7" s="36"/>
      <c r="T7" s="239" t="s">
        <v>71</v>
      </c>
      <c r="U7" s="244" t="s">
        <v>17</v>
      </c>
    </row>
    <row r="8" spans="1:21" ht="15.75" x14ac:dyDescent="0.25">
      <c r="B8" s="210"/>
      <c r="C8" s="210"/>
      <c r="D8" s="210" t="s">
        <v>109</v>
      </c>
      <c r="E8" s="210"/>
      <c r="F8" s="241" t="s">
        <v>110</v>
      </c>
      <c r="G8" s="241"/>
      <c r="H8" s="210" t="s">
        <v>111</v>
      </c>
      <c r="I8" s="210"/>
      <c r="J8" s="210" t="s">
        <v>140</v>
      </c>
      <c r="K8" s="210"/>
      <c r="L8" s="210" t="s">
        <v>112</v>
      </c>
      <c r="M8" s="210"/>
      <c r="N8" s="210" t="s">
        <v>113</v>
      </c>
      <c r="O8" s="210"/>
      <c r="P8" s="210" t="s">
        <v>114</v>
      </c>
      <c r="Q8" s="210"/>
      <c r="R8" s="210" t="s">
        <v>108</v>
      </c>
      <c r="S8" s="210"/>
      <c r="T8" s="242"/>
      <c r="U8" s="244"/>
    </row>
    <row r="9" spans="1:21" ht="15.75" x14ac:dyDescent="0.25">
      <c r="B9" s="210"/>
      <c r="C9" s="210"/>
      <c r="D9" s="30" t="s">
        <v>12</v>
      </c>
      <c r="E9" s="30" t="s">
        <v>13</v>
      </c>
      <c r="F9" s="30" t="s">
        <v>12</v>
      </c>
      <c r="G9" s="30" t="s">
        <v>13</v>
      </c>
      <c r="H9" s="30" t="s">
        <v>12</v>
      </c>
      <c r="I9" s="30" t="s">
        <v>13</v>
      </c>
      <c r="J9" s="30" t="s">
        <v>12</v>
      </c>
      <c r="K9" s="30" t="s">
        <v>13</v>
      </c>
      <c r="L9" s="30" t="s">
        <v>12</v>
      </c>
      <c r="M9" s="30" t="s">
        <v>13</v>
      </c>
      <c r="N9" s="30" t="s">
        <v>12</v>
      </c>
      <c r="O9" s="30" t="s">
        <v>13</v>
      </c>
      <c r="P9" s="30" t="s">
        <v>12</v>
      </c>
      <c r="Q9" s="30" t="s">
        <v>13</v>
      </c>
      <c r="R9" s="30" t="s">
        <v>12</v>
      </c>
      <c r="S9" s="30" t="s">
        <v>13</v>
      </c>
      <c r="T9" s="240"/>
      <c r="U9" s="244"/>
    </row>
    <row r="10" spans="1:21" ht="26.25" x14ac:dyDescent="0.4">
      <c r="A10" s="12"/>
      <c r="B10" s="25">
        <v>1</v>
      </c>
      <c r="C10" s="26" t="s">
        <v>3</v>
      </c>
      <c r="D10" s="27">
        <v>34</v>
      </c>
      <c r="E10" s="27">
        <v>36</v>
      </c>
      <c r="F10" s="27">
        <v>98</v>
      </c>
      <c r="G10" s="27">
        <v>76</v>
      </c>
      <c r="H10" s="27">
        <v>97</v>
      </c>
      <c r="I10" s="27">
        <v>73</v>
      </c>
      <c r="J10" s="27">
        <v>52</v>
      </c>
      <c r="K10" s="27">
        <v>58</v>
      </c>
      <c r="L10" s="27">
        <v>46</v>
      </c>
      <c r="M10" s="27">
        <v>43</v>
      </c>
      <c r="N10" s="27">
        <v>26</v>
      </c>
      <c r="O10" s="27">
        <v>29</v>
      </c>
      <c r="P10" s="27">
        <v>14</v>
      </c>
      <c r="Q10" s="27">
        <v>13</v>
      </c>
      <c r="R10" s="27">
        <v>27</v>
      </c>
      <c r="S10" s="27">
        <v>26</v>
      </c>
      <c r="T10" s="27">
        <f>SUM(D10:S10)</f>
        <v>748</v>
      </c>
      <c r="U10" s="21"/>
    </row>
    <row r="11" spans="1:21" ht="26.25" x14ac:dyDescent="0.4">
      <c r="A11" s="12"/>
      <c r="B11" s="25">
        <v>2</v>
      </c>
      <c r="C11" s="26" t="s">
        <v>4</v>
      </c>
      <c r="D11" s="27">
        <v>26</v>
      </c>
      <c r="E11" s="27">
        <v>19</v>
      </c>
      <c r="F11" s="27">
        <v>27</v>
      </c>
      <c r="G11" s="27">
        <v>28</v>
      </c>
      <c r="H11" s="27">
        <v>23</v>
      </c>
      <c r="I11" s="27">
        <v>27</v>
      </c>
      <c r="J11" s="27">
        <v>23</v>
      </c>
      <c r="K11" s="27">
        <v>19</v>
      </c>
      <c r="L11" s="27">
        <v>12</v>
      </c>
      <c r="M11" s="27">
        <v>14</v>
      </c>
      <c r="N11" s="27">
        <v>13</v>
      </c>
      <c r="O11" s="27">
        <v>10</v>
      </c>
      <c r="P11" s="27">
        <v>6</v>
      </c>
      <c r="Q11" s="27">
        <v>7</v>
      </c>
      <c r="R11" s="27">
        <v>9</v>
      </c>
      <c r="S11" s="27">
        <v>7</v>
      </c>
      <c r="T11" s="27">
        <f t="shared" ref="T11:T16" si="0">SUM(D11:S11)</f>
        <v>270</v>
      </c>
      <c r="U11" s="21"/>
    </row>
    <row r="12" spans="1:21" ht="26.25" x14ac:dyDescent="0.4">
      <c r="A12" s="12"/>
      <c r="B12" s="25">
        <v>3</v>
      </c>
      <c r="C12" s="26" t="s">
        <v>5</v>
      </c>
      <c r="D12" s="180">
        <v>14</v>
      </c>
      <c r="E12" s="180">
        <v>14</v>
      </c>
      <c r="F12" s="180">
        <v>37</v>
      </c>
      <c r="G12" s="180">
        <v>18</v>
      </c>
      <c r="H12" s="180">
        <v>19</v>
      </c>
      <c r="I12" s="180">
        <v>25</v>
      </c>
      <c r="J12" s="180">
        <v>23</v>
      </c>
      <c r="K12" s="180">
        <v>17</v>
      </c>
      <c r="L12" s="180">
        <v>17</v>
      </c>
      <c r="M12" s="180">
        <v>13</v>
      </c>
      <c r="N12" s="180">
        <v>7</v>
      </c>
      <c r="O12" s="180">
        <v>10</v>
      </c>
      <c r="P12" s="180">
        <v>7</v>
      </c>
      <c r="Q12" s="180">
        <v>7</v>
      </c>
      <c r="R12" s="180">
        <v>10</v>
      </c>
      <c r="S12" s="180">
        <v>16</v>
      </c>
      <c r="T12" s="180">
        <f t="shared" si="0"/>
        <v>254</v>
      </c>
      <c r="U12" s="21"/>
    </row>
    <row r="13" spans="1:21" ht="26.25" x14ac:dyDescent="0.4">
      <c r="A13" s="12"/>
      <c r="B13" s="25">
        <v>4</v>
      </c>
      <c r="C13" s="26" t="s">
        <v>6</v>
      </c>
      <c r="D13" s="27">
        <v>16</v>
      </c>
      <c r="E13" s="27">
        <v>15</v>
      </c>
      <c r="F13" s="27">
        <v>37</v>
      </c>
      <c r="G13" s="27">
        <v>26</v>
      </c>
      <c r="H13" s="27">
        <v>23</v>
      </c>
      <c r="I13" s="27">
        <v>30</v>
      </c>
      <c r="J13" s="27">
        <v>27</v>
      </c>
      <c r="K13" s="27">
        <v>21</v>
      </c>
      <c r="L13" s="27">
        <v>20</v>
      </c>
      <c r="M13" s="27">
        <v>17</v>
      </c>
      <c r="N13" s="27">
        <v>12</v>
      </c>
      <c r="O13" s="27">
        <v>12</v>
      </c>
      <c r="P13" s="27">
        <v>3</v>
      </c>
      <c r="Q13" s="27">
        <v>5</v>
      </c>
      <c r="R13" s="27">
        <v>11</v>
      </c>
      <c r="S13" s="27">
        <v>11</v>
      </c>
      <c r="T13" s="27">
        <f t="shared" si="0"/>
        <v>286</v>
      </c>
      <c r="U13" s="21"/>
    </row>
    <row r="14" spans="1:21" ht="26.25" x14ac:dyDescent="0.4">
      <c r="A14" s="12"/>
      <c r="B14" s="25">
        <v>5</v>
      </c>
      <c r="C14" s="29" t="s">
        <v>7</v>
      </c>
      <c r="D14" s="185">
        <v>24</v>
      </c>
      <c r="E14" s="185">
        <v>19</v>
      </c>
      <c r="F14" s="185">
        <v>48</v>
      </c>
      <c r="G14" s="185">
        <v>44</v>
      </c>
      <c r="H14" s="185">
        <v>59</v>
      </c>
      <c r="I14" s="185">
        <v>43</v>
      </c>
      <c r="J14" s="185">
        <v>45</v>
      </c>
      <c r="K14" s="185">
        <v>28</v>
      </c>
      <c r="L14" s="185">
        <v>24</v>
      </c>
      <c r="M14" s="185">
        <v>25</v>
      </c>
      <c r="N14" s="185">
        <v>15</v>
      </c>
      <c r="O14" s="185">
        <v>16</v>
      </c>
      <c r="P14" s="185">
        <v>8</v>
      </c>
      <c r="Q14" s="185">
        <v>4</v>
      </c>
      <c r="R14" s="185">
        <v>18</v>
      </c>
      <c r="S14" s="185">
        <v>17</v>
      </c>
      <c r="T14" s="180">
        <f t="shared" si="0"/>
        <v>437</v>
      </c>
      <c r="U14" s="59"/>
    </row>
    <row r="15" spans="1:21" ht="26.25" x14ac:dyDescent="0.4">
      <c r="A15" s="12"/>
      <c r="B15" s="25">
        <v>6</v>
      </c>
      <c r="C15" s="26" t="s">
        <v>139</v>
      </c>
      <c r="D15" s="180">
        <v>8</v>
      </c>
      <c r="E15" s="180">
        <v>6</v>
      </c>
      <c r="F15" s="180">
        <v>12</v>
      </c>
      <c r="G15" s="180">
        <v>7</v>
      </c>
      <c r="H15" s="180">
        <v>15</v>
      </c>
      <c r="I15" s="180">
        <v>9</v>
      </c>
      <c r="J15" s="180">
        <v>14</v>
      </c>
      <c r="K15" s="180">
        <v>12</v>
      </c>
      <c r="L15" s="180">
        <v>9</v>
      </c>
      <c r="M15" s="180">
        <v>3</v>
      </c>
      <c r="N15" s="180">
        <v>7</v>
      </c>
      <c r="O15" s="180">
        <v>5</v>
      </c>
      <c r="P15" s="180">
        <v>1</v>
      </c>
      <c r="Q15" s="180">
        <v>0</v>
      </c>
      <c r="R15" s="180">
        <v>8</v>
      </c>
      <c r="S15" s="180">
        <v>9</v>
      </c>
      <c r="T15" s="180">
        <f t="shared" si="0"/>
        <v>125</v>
      </c>
      <c r="U15" s="17"/>
    </row>
    <row r="16" spans="1:21" ht="18.75" x14ac:dyDescent="0.3">
      <c r="A16" s="65"/>
      <c r="B16" s="243" t="s">
        <v>142</v>
      </c>
      <c r="C16" s="243"/>
      <c r="D16" s="76">
        <f>SUM(D10:D15)</f>
        <v>122</v>
      </c>
      <c r="E16" s="76">
        <f t="shared" ref="E16:S16" si="1">SUM(E10:E15)</f>
        <v>109</v>
      </c>
      <c r="F16" s="76">
        <f t="shared" si="1"/>
        <v>259</v>
      </c>
      <c r="G16" s="76">
        <f t="shared" si="1"/>
        <v>199</v>
      </c>
      <c r="H16" s="76">
        <f t="shared" si="1"/>
        <v>236</v>
      </c>
      <c r="I16" s="76">
        <f t="shared" si="1"/>
        <v>207</v>
      </c>
      <c r="J16" s="76">
        <f t="shared" si="1"/>
        <v>184</v>
      </c>
      <c r="K16" s="76">
        <f t="shared" si="1"/>
        <v>155</v>
      </c>
      <c r="L16" s="76">
        <f t="shared" si="1"/>
        <v>128</v>
      </c>
      <c r="M16" s="76">
        <f t="shared" si="1"/>
        <v>115</v>
      </c>
      <c r="N16" s="76">
        <f t="shared" si="1"/>
        <v>80</v>
      </c>
      <c r="O16" s="76">
        <f t="shared" si="1"/>
        <v>82</v>
      </c>
      <c r="P16" s="76">
        <f t="shared" si="1"/>
        <v>39</v>
      </c>
      <c r="Q16" s="76">
        <f t="shared" si="1"/>
        <v>36</v>
      </c>
      <c r="R16" s="76">
        <f t="shared" si="1"/>
        <v>83</v>
      </c>
      <c r="S16" s="76">
        <f t="shared" si="1"/>
        <v>86</v>
      </c>
      <c r="T16" s="76">
        <f t="shared" si="0"/>
        <v>2120</v>
      </c>
      <c r="U16" s="74"/>
    </row>
    <row r="17" spans="1:21" ht="18.75" x14ac:dyDescent="0.3">
      <c r="A17" s="65"/>
      <c r="B17" s="60"/>
      <c r="C17" s="60"/>
      <c r="D17" s="60"/>
      <c r="E17" s="60"/>
      <c r="F17" s="60"/>
      <c r="G17" s="60"/>
      <c r="H17" s="60"/>
      <c r="I17" s="60"/>
      <c r="J17" s="60"/>
      <c r="K17" s="60"/>
      <c r="L17" s="60"/>
      <c r="M17" s="60"/>
      <c r="N17" s="60"/>
      <c r="O17" s="60"/>
      <c r="P17" s="60"/>
      <c r="Q17" s="60"/>
      <c r="R17" s="60"/>
      <c r="S17" s="60"/>
      <c r="T17" s="77"/>
      <c r="U17" s="78"/>
    </row>
    <row r="18" spans="1:21" ht="23.25" x14ac:dyDescent="0.35">
      <c r="B18" s="14"/>
      <c r="C18" s="211" t="s">
        <v>418</v>
      </c>
      <c r="D18" s="211"/>
      <c r="E18" s="211"/>
      <c r="F18" s="211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</row>
    <row r="19" spans="1:21" ht="15" customHeight="1" x14ac:dyDescent="0.35">
      <c r="B19" s="14"/>
      <c r="C19" s="211" t="s">
        <v>144</v>
      </c>
      <c r="D19" s="211"/>
      <c r="E19" s="211"/>
      <c r="F19" s="211"/>
      <c r="G19" s="14"/>
      <c r="H19" s="14"/>
      <c r="I19" s="14"/>
      <c r="J19" s="14"/>
      <c r="K19" s="14"/>
      <c r="L19" s="14"/>
      <c r="M19" s="14"/>
      <c r="N19" s="14"/>
      <c r="O19" s="14"/>
      <c r="P19" s="211" t="s">
        <v>146</v>
      </c>
      <c r="Q19" s="211"/>
      <c r="R19" s="211"/>
      <c r="S19" s="211"/>
      <c r="T19" s="14"/>
      <c r="U19" s="14"/>
    </row>
    <row r="20" spans="1:21" ht="23.25" x14ac:dyDescent="0.35">
      <c r="B20" s="14"/>
      <c r="C20" s="212"/>
      <c r="D20" s="212"/>
      <c r="E20" s="212"/>
      <c r="F20" s="212"/>
      <c r="G20" s="14"/>
      <c r="H20" s="14"/>
      <c r="I20" s="14"/>
      <c r="J20" s="14"/>
      <c r="K20" s="14"/>
      <c r="L20" s="14"/>
      <c r="M20" s="14"/>
      <c r="N20" s="14"/>
      <c r="O20" s="14"/>
      <c r="P20" s="212"/>
      <c r="Q20" s="212"/>
      <c r="R20" s="212"/>
      <c r="T20" s="14"/>
      <c r="U20" s="14"/>
    </row>
    <row r="21" spans="1:21" ht="23.25" x14ac:dyDescent="0.35">
      <c r="B21" s="14"/>
      <c r="C21" s="213" t="s">
        <v>149</v>
      </c>
      <c r="D21" s="213"/>
      <c r="E21" s="213"/>
      <c r="F21" s="213"/>
      <c r="G21" s="14"/>
      <c r="H21" s="14"/>
      <c r="I21" s="14"/>
      <c r="J21" s="14"/>
      <c r="K21" s="14"/>
      <c r="L21" s="14"/>
      <c r="M21" s="14"/>
      <c r="N21" s="14"/>
      <c r="O21" s="14"/>
      <c r="P21" s="213" t="s">
        <v>148</v>
      </c>
      <c r="Q21" s="213"/>
      <c r="R21" s="213"/>
      <c r="S21" s="213"/>
      <c r="T21" s="14"/>
      <c r="U21" s="14"/>
    </row>
    <row r="22" spans="1:21" ht="17.25" customHeight="1" x14ac:dyDescent="0.35">
      <c r="B22" s="14"/>
      <c r="C22" s="211" t="s">
        <v>145</v>
      </c>
      <c r="D22" s="211"/>
      <c r="E22" s="211"/>
      <c r="F22" s="211"/>
      <c r="G22" s="14"/>
      <c r="H22" s="14"/>
      <c r="I22" s="14"/>
      <c r="J22" s="14"/>
      <c r="K22" s="14"/>
      <c r="L22" s="14"/>
      <c r="M22" s="14"/>
      <c r="N22" s="14"/>
      <c r="O22" s="14"/>
      <c r="P22" s="211" t="s">
        <v>147</v>
      </c>
      <c r="Q22" s="211"/>
      <c r="R22" s="211"/>
      <c r="S22" s="211"/>
      <c r="T22" s="14"/>
      <c r="U22" s="14"/>
    </row>
    <row r="23" spans="1:21" ht="23.25" x14ac:dyDescent="0.35"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</row>
    <row r="24" spans="1:21" ht="23.25" x14ac:dyDescent="0.35"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</row>
    <row r="25" spans="1:21" ht="23.25" x14ac:dyDescent="0.35"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</row>
    <row r="26" spans="1:21" ht="23.25" x14ac:dyDescent="0.35"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</row>
    <row r="27" spans="1:21" ht="23.25" x14ac:dyDescent="0.35"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</row>
    <row r="28" spans="1:21" ht="23.25" x14ac:dyDescent="0.35"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</row>
    <row r="29" spans="1:21" ht="23.25" x14ac:dyDescent="0.35"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</row>
  </sheetData>
  <mergeCells count="25">
    <mergeCell ref="T7:T9"/>
    <mergeCell ref="B16:C16"/>
    <mergeCell ref="B4:U4"/>
    <mergeCell ref="B7:B9"/>
    <mergeCell ref="U7:U9"/>
    <mergeCell ref="B5:U5"/>
    <mergeCell ref="C18:F18"/>
    <mergeCell ref="C19:F19"/>
    <mergeCell ref="C20:F20"/>
    <mergeCell ref="C21:F21"/>
    <mergeCell ref="C7:C9"/>
    <mergeCell ref="D7:R7"/>
    <mergeCell ref="R8:S8"/>
    <mergeCell ref="P8:Q8"/>
    <mergeCell ref="N8:O8"/>
    <mergeCell ref="L8:M8"/>
    <mergeCell ref="J8:K8"/>
    <mergeCell ref="H8:I8"/>
    <mergeCell ref="F8:G8"/>
    <mergeCell ref="D8:E8"/>
    <mergeCell ref="C22:F22"/>
    <mergeCell ref="P19:S19"/>
    <mergeCell ref="P20:R20"/>
    <mergeCell ref="P21:S21"/>
    <mergeCell ref="P22:S22"/>
  </mergeCells>
  <pageMargins left="0.25" right="0.25" top="0.75" bottom="0.75" header="0.3" footer="0.3"/>
  <pageSetup paperSize="9" scale="78" orientation="landscape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3:M35"/>
  <sheetViews>
    <sheetView zoomScaleNormal="100" workbookViewId="0">
      <selection activeCell="B17" sqref="B17:C17"/>
    </sheetView>
  </sheetViews>
  <sheetFormatPr defaultRowHeight="15" x14ac:dyDescent="0.25"/>
  <cols>
    <col min="2" max="2" width="5" customWidth="1"/>
    <col min="3" max="3" width="23.7109375" customWidth="1"/>
    <col min="4" max="4" width="17.140625" customWidth="1"/>
    <col min="5" max="5" width="17.5703125" customWidth="1"/>
    <col min="6" max="6" width="20.140625" customWidth="1"/>
    <col min="15" max="18" width="9.140625" customWidth="1"/>
  </cols>
  <sheetData>
    <row r="3" spans="1:13" ht="89.25" customHeight="1" x14ac:dyDescent="0.25">
      <c r="B3" s="204"/>
      <c r="C3" s="204"/>
      <c r="D3" s="204"/>
      <c r="E3" s="204"/>
      <c r="F3" s="204"/>
    </row>
    <row r="4" spans="1:13" ht="84" customHeight="1" x14ac:dyDescent="0.25">
      <c r="B4" s="245" t="s">
        <v>240</v>
      </c>
      <c r="C4" s="245"/>
      <c r="D4" s="245"/>
      <c r="E4" s="245"/>
      <c r="F4" s="245"/>
      <c r="G4" s="82"/>
      <c r="H4" s="82"/>
      <c r="I4" s="82"/>
      <c r="J4" s="82"/>
      <c r="K4" s="82"/>
      <c r="L4" s="82"/>
      <c r="M4" s="82"/>
    </row>
    <row r="6" spans="1:13" ht="15.75" customHeight="1" x14ac:dyDescent="0.25">
      <c r="B6" s="246" t="s">
        <v>15</v>
      </c>
      <c r="C6" s="246" t="s">
        <v>22</v>
      </c>
      <c r="D6" s="247" t="s">
        <v>57</v>
      </c>
      <c r="E6" s="248"/>
      <c r="F6" s="249"/>
    </row>
    <row r="7" spans="1:13" ht="15.75" customHeight="1" x14ac:dyDescent="0.25">
      <c r="B7" s="246"/>
      <c r="C7" s="246"/>
      <c r="D7" s="79" t="s">
        <v>12</v>
      </c>
      <c r="E7" s="79" t="s">
        <v>13</v>
      </c>
      <c r="F7" s="79" t="s">
        <v>34</v>
      </c>
    </row>
    <row r="8" spans="1:13" ht="23.25" x14ac:dyDescent="0.35">
      <c r="A8" s="14"/>
      <c r="B8" s="19">
        <v>1</v>
      </c>
      <c r="C8" s="72" t="s">
        <v>3</v>
      </c>
      <c r="D8" s="27">
        <v>27</v>
      </c>
      <c r="E8" s="27">
        <v>22</v>
      </c>
      <c r="F8" s="27">
        <f>E8+D8</f>
        <v>49</v>
      </c>
    </row>
    <row r="9" spans="1:13" ht="23.25" x14ac:dyDescent="0.35">
      <c r="A9" s="14"/>
      <c r="B9" s="19">
        <v>2</v>
      </c>
      <c r="C9" s="72" t="s">
        <v>4</v>
      </c>
      <c r="D9" s="27">
        <v>1</v>
      </c>
      <c r="E9" s="27">
        <v>8</v>
      </c>
      <c r="F9" s="27">
        <f t="shared" ref="F9:F13" si="0">E9+D9</f>
        <v>9</v>
      </c>
    </row>
    <row r="10" spans="1:13" ht="23.25" x14ac:dyDescent="0.35">
      <c r="A10" s="14"/>
      <c r="B10" s="19">
        <v>3</v>
      </c>
      <c r="C10" s="72" t="s">
        <v>5</v>
      </c>
      <c r="D10" s="27">
        <v>2</v>
      </c>
      <c r="E10" s="27">
        <v>5</v>
      </c>
      <c r="F10" s="27">
        <f t="shared" si="0"/>
        <v>7</v>
      </c>
    </row>
    <row r="11" spans="1:13" ht="23.25" x14ac:dyDescent="0.35">
      <c r="A11" s="14"/>
      <c r="B11" s="19">
        <v>4</v>
      </c>
      <c r="C11" s="72" t="s">
        <v>6</v>
      </c>
      <c r="D11" s="27">
        <v>2</v>
      </c>
      <c r="E11" s="27">
        <v>11</v>
      </c>
      <c r="F11" s="27">
        <f t="shared" si="0"/>
        <v>13</v>
      </c>
    </row>
    <row r="12" spans="1:13" ht="23.25" x14ac:dyDescent="0.35">
      <c r="A12" s="14"/>
      <c r="B12" s="19">
        <v>5</v>
      </c>
      <c r="C12" s="73" t="s">
        <v>7</v>
      </c>
      <c r="D12" s="27">
        <v>1</v>
      </c>
      <c r="E12" s="27">
        <v>8</v>
      </c>
      <c r="F12" s="27">
        <f>E12+D12</f>
        <v>9</v>
      </c>
    </row>
    <row r="13" spans="1:13" ht="23.25" x14ac:dyDescent="0.35">
      <c r="A13" s="14"/>
      <c r="B13" s="19">
        <v>6</v>
      </c>
      <c r="C13" s="72" t="s">
        <v>139</v>
      </c>
      <c r="D13" s="27">
        <v>1</v>
      </c>
      <c r="E13" s="27">
        <v>4</v>
      </c>
      <c r="F13" s="27">
        <f t="shared" si="0"/>
        <v>5</v>
      </c>
    </row>
    <row r="14" spans="1:13" x14ac:dyDescent="0.25">
      <c r="B14" s="250" t="s">
        <v>142</v>
      </c>
      <c r="C14" s="250"/>
      <c r="D14" s="80">
        <f t="shared" ref="D14" si="1">SUM(D8:D13)</f>
        <v>34</v>
      </c>
      <c r="E14" s="80">
        <f t="shared" ref="E14" si="2">SUM(E8:E13)</f>
        <v>58</v>
      </c>
      <c r="F14" s="252">
        <f t="shared" ref="F14" si="3">SUM(F8:F13)</f>
        <v>92</v>
      </c>
    </row>
    <row r="15" spans="1:13" ht="15.75" x14ac:dyDescent="0.25">
      <c r="B15" s="250" t="s">
        <v>71</v>
      </c>
      <c r="C15" s="250"/>
      <c r="D15" s="251">
        <f>E14+D14</f>
        <v>92</v>
      </c>
      <c r="E15" s="251"/>
      <c r="F15" s="252"/>
    </row>
    <row r="16" spans="1:13" ht="22.5" x14ac:dyDescent="0.25">
      <c r="B16" s="41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</row>
    <row r="17" spans="2:13" ht="22.5" x14ac:dyDescent="0.25">
      <c r="B17" s="211" t="s">
        <v>418</v>
      </c>
      <c r="C17" s="211"/>
      <c r="D17" s="60"/>
      <c r="E17" s="60"/>
      <c r="F17" s="41"/>
      <c r="G17" s="41"/>
      <c r="H17" s="41"/>
      <c r="I17" s="41"/>
      <c r="J17" s="41"/>
      <c r="K17" s="41"/>
      <c r="L17" s="41"/>
      <c r="M17" s="41"/>
    </row>
    <row r="18" spans="2:13" ht="14.25" customHeight="1" x14ac:dyDescent="0.25">
      <c r="B18" s="211" t="s">
        <v>144</v>
      </c>
      <c r="C18" s="211"/>
      <c r="D18" s="60"/>
      <c r="E18" s="211" t="s">
        <v>146</v>
      </c>
      <c r="F18" s="211"/>
      <c r="G18" s="60"/>
      <c r="H18" s="60"/>
      <c r="I18" s="41"/>
      <c r="J18" s="41"/>
      <c r="K18" s="41"/>
      <c r="L18" s="41"/>
      <c r="M18" s="41"/>
    </row>
    <row r="19" spans="2:13" ht="23.25" x14ac:dyDescent="0.35">
      <c r="B19" s="14"/>
      <c r="C19" s="14"/>
      <c r="D19" s="14"/>
      <c r="E19" s="14"/>
      <c r="F19" s="14"/>
      <c r="G19" s="14"/>
      <c r="I19" s="41"/>
      <c r="J19" s="41"/>
      <c r="K19" s="41"/>
      <c r="L19" s="41"/>
      <c r="M19" s="41"/>
    </row>
    <row r="20" spans="2:13" ht="22.5" x14ac:dyDescent="0.25">
      <c r="B20" s="213" t="s">
        <v>149</v>
      </c>
      <c r="C20" s="213"/>
      <c r="D20" s="61"/>
      <c r="E20" s="61" t="s">
        <v>148</v>
      </c>
      <c r="F20" s="61"/>
      <c r="G20" s="61"/>
      <c r="H20" s="61"/>
      <c r="I20" s="41"/>
      <c r="J20" s="41"/>
      <c r="K20" s="41"/>
      <c r="L20" s="41"/>
      <c r="M20" s="41"/>
    </row>
    <row r="21" spans="2:13" ht="14.25" customHeight="1" x14ac:dyDescent="0.25">
      <c r="B21" s="211" t="s">
        <v>145</v>
      </c>
      <c r="C21" s="211"/>
      <c r="D21" s="60"/>
      <c r="E21" s="211" t="s">
        <v>147</v>
      </c>
      <c r="F21" s="211"/>
      <c r="G21" s="60"/>
      <c r="H21" s="60"/>
      <c r="I21" s="41"/>
      <c r="J21" s="41"/>
      <c r="K21" s="41"/>
      <c r="L21" s="41"/>
      <c r="M21" s="41"/>
    </row>
    <row r="22" spans="2:13" ht="22.5" x14ac:dyDescent="0.25"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</row>
    <row r="23" spans="2:13" ht="22.5" x14ac:dyDescent="0.25"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</row>
    <row r="24" spans="2:13" ht="22.5" x14ac:dyDescent="0.25"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</row>
    <row r="25" spans="2:13" ht="22.5" x14ac:dyDescent="0.25"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</row>
    <row r="26" spans="2:13" ht="22.5" x14ac:dyDescent="0.25"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</row>
    <row r="27" spans="2:13" ht="22.5" x14ac:dyDescent="0.25"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</row>
    <row r="28" spans="2:13" ht="22.5" x14ac:dyDescent="0.25"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</row>
    <row r="29" spans="2:13" ht="23.25" x14ac:dyDescent="0.35">
      <c r="B29" s="42"/>
      <c r="C29" s="43"/>
      <c r="D29" s="44"/>
      <c r="E29" s="44"/>
      <c r="F29" s="44"/>
      <c r="G29" s="44"/>
      <c r="H29" s="44"/>
      <c r="I29" s="44"/>
      <c r="J29" s="44"/>
      <c r="K29" s="44"/>
      <c r="L29" s="44"/>
      <c r="M29" s="44"/>
    </row>
    <row r="30" spans="2:13" ht="23.25" x14ac:dyDescent="0.35">
      <c r="B30" s="42"/>
      <c r="C30" s="42"/>
      <c r="D30" s="44"/>
      <c r="E30" s="44"/>
      <c r="F30" s="44"/>
      <c r="G30" s="44"/>
      <c r="H30" s="44"/>
      <c r="I30" s="44"/>
      <c r="J30" s="44"/>
      <c r="K30" s="44"/>
      <c r="L30" s="44"/>
      <c r="M30" s="44"/>
    </row>
    <row r="31" spans="2:13" ht="23.25" x14ac:dyDescent="0.35">
      <c r="B31" s="42"/>
      <c r="C31" s="42"/>
      <c r="D31" s="44"/>
      <c r="E31" s="44"/>
      <c r="F31" s="44"/>
      <c r="G31" s="44"/>
      <c r="H31" s="44"/>
      <c r="I31" s="44"/>
      <c r="J31" s="44"/>
      <c r="K31" s="44"/>
      <c r="L31" s="44"/>
      <c r="M31" s="44"/>
    </row>
    <row r="32" spans="2:13" ht="23.25" x14ac:dyDescent="0.35">
      <c r="B32" s="42"/>
      <c r="C32" s="42"/>
      <c r="D32" s="44"/>
      <c r="E32" s="44"/>
      <c r="F32" s="44"/>
      <c r="G32" s="44"/>
      <c r="H32" s="44"/>
      <c r="I32" s="44"/>
      <c r="J32" s="44"/>
      <c r="K32" s="44"/>
      <c r="L32" s="44"/>
      <c r="M32" s="44"/>
    </row>
    <row r="33" spans="2:13" ht="23.25" x14ac:dyDescent="0.35">
      <c r="B33" s="42"/>
      <c r="C33" s="42"/>
      <c r="D33" s="44"/>
      <c r="E33" s="44"/>
      <c r="F33" s="44"/>
      <c r="G33" s="44"/>
      <c r="H33" s="44"/>
      <c r="I33" s="44"/>
      <c r="J33" s="44"/>
      <c r="K33" s="44"/>
      <c r="L33" s="44"/>
      <c r="M33" s="44"/>
    </row>
    <row r="34" spans="2:13" ht="23.25" x14ac:dyDescent="0.35">
      <c r="B34" s="42"/>
      <c r="C34" s="42"/>
      <c r="D34" s="44"/>
      <c r="E34" s="44"/>
      <c r="F34" s="44"/>
      <c r="G34" s="44"/>
      <c r="H34" s="44"/>
      <c r="I34" s="44"/>
      <c r="J34" s="44"/>
      <c r="K34" s="44"/>
      <c r="L34" s="44"/>
      <c r="M34" s="44"/>
    </row>
    <row r="35" spans="2:13" ht="23.25" x14ac:dyDescent="0.35">
      <c r="B35" s="45"/>
      <c r="C35" s="45"/>
      <c r="D35" s="44"/>
      <c r="E35" s="44"/>
      <c r="F35" s="44"/>
      <c r="G35" s="44"/>
      <c r="H35" s="44"/>
      <c r="I35" s="44"/>
      <c r="J35" s="44"/>
      <c r="K35" s="44"/>
      <c r="L35" s="44"/>
      <c r="M35" s="44"/>
    </row>
  </sheetData>
  <mergeCells count="15">
    <mergeCell ref="B3:F3"/>
    <mergeCell ref="B21:C21"/>
    <mergeCell ref="B20:C20"/>
    <mergeCell ref="B18:C18"/>
    <mergeCell ref="B17:C17"/>
    <mergeCell ref="E18:F18"/>
    <mergeCell ref="E21:F21"/>
    <mergeCell ref="B4:F4"/>
    <mergeCell ref="B6:B7"/>
    <mergeCell ref="C6:C7"/>
    <mergeCell ref="D6:F6"/>
    <mergeCell ref="B15:C15"/>
    <mergeCell ref="D15:E15"/>
    <mergeCell ref="F14:F15"/>
    <mergeCell ref="B14:C14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129" orientation="landscape" horizontalDpi="0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4:K23"/>
  <sheetViews>
    <sheetView zoomScaleNormal="100" workbookViewId="0">
      <selection activeCell="C19" sqref="C19:E19"/>
    </sheetView>
  </sheetViews>
  <sheetFormatPr defaultRowHeight="15" x14ac:dyDescent="0.25"/>
  <cols>
    <col min="3" max="3" width="7" customWidth="1"/>
    <col min="4" max="4" width="15.85546875" customWidth="1"/>
  </cols>
  <sheetData>
    <row r="4" spans="2:11" ht="101.25" customHeight="1" x14ac:dyDescent="0.25">
      <c r="C4" s="204"/>
      <c r="D4" s="204"/>
      <c r="E4" s="204"/>
      <c r="F4" s="204"/>
      <c r="G4" s="204"/>
      <c r="H4" s="204"/>
      <c r="I4" s="204"/>
      <c r="J4" s="204"/>
      <c r="K4" s="204"/>
    </row>
    <row r="5" spans="2:11" ht="57.75" customHeight="1" x14ac:dyDescent="0.25">
      <c r="C5" s="206" t="s">
        <v>239</v>
      </c>
      <c r="D5" s="211"/>
      <c r="E5" s="211"/>
      <c r="F5" s="211"/>
      <c r="G5" s="211"/>
      <c r="H5" s="211"/>
      <c r="I5" s="211"/>
      <c r="J5" s="211"/>
      <c r="K5" s="211"/>
    </row>
    <row r="7" spans="2:11" ht="15.75" x14ac:dyDescent="0.25">
      <c r="C7" s="246" t="s">
        <v>15</v>
      </c>
      <c r="D7" s="246" t="s">
        <v>22</v>
      </c>
      <c r="E7" s="246" t="s">
        <v>58</v>
      </c>
      <c r="F7" s="246"/>
      <c r="G7" s="246"/>
      <c r="H7" s="246" t="s">
        <v>59</v>
      </c>
      <c r="I7" s="246"/>
      <c r="J7" s="246"/>
      <c r="K7" s="246" t="s">
        <v>17</v>
      </c>
    </row>
    <row r="8" spans="2:11" ht="15.75" x14ac:dyDescent="0.25">
      <c r="C8" s="246"/>
      <c r="D8" s="246"/>
      <c r="E8" s="79" t="s">
        <v>12</v>
      </c>
      <c r="F8" s="79" t="s">
        <v>13</v>
      </c>
      <c r="G8" s="79" t="s">
        <v>34</v>
      </c>
      <c r="H8" s="79" t="s">
        <v>12</v>
      </c>
      <c r="I8" s="79" t="s">
        <v>13</v>
      </c>
      <c r="J8" s="79" t="s">
        <v>34</v>
      </c>
      <c r="K8" s="246"/>
    </row>
    <row r="9" spans="2:11" ht="23.25" x14ac:dyDescent="0.35">
      <c r="B9" s="14"/>
      <c r="C9" s="19">
        <v>1</v>
      </c>
      <c r="D9" s="72" t="s">
        <v>3</v>
      </c>
      <c r="E9" s="27">
        <v>20</v>
      </c>
      <c r="F9" s="27">
        <v>23</v>
      </c>
      <c r="G9" s="27">
        <v>43</v>
      </c>
      <c r="H9" s="27">
        <v>4</v>
      </c>
      <c r="I9" s="27">
        <v>4</v>
      </c>
      <c r="J9" s="27">
        <v>8</v>
      </c>
      <c r="K9" s="6"/>
    </row>
    <row r="10" spans="2:11" ht="23.25" x14ac:dyDescent="0.35">
      <c r="B10" s="14"/>
      <c r="C10" s="19">
        <v>2</v>
      </c>
      <c r="D10" s="72" t="s">
        <v>4</v>
      </c>
      <c r="E10" s="27">
        <v>9</v>
      </c>
      <c r="F10" s="27">
        <v>7</v>
      </c>
      <c r="G10" s="27">
        <v>16</v>
      </c>
      <c r="H10" s="27">
        <v>2</v>
      </c>
      <c r="I10" s="27">
        <v>2</v>
      </c>
      <c r="J10" s="27">
        <v>4</v>
      </c>
      <c r="K10" s="6"/>
    </row>
    <row r="11" spans="2:11" ht="23.25" x14ac:dyDescent="0.35">
      <c r="B11" s="14"/>
      <c r="C11" s="19">
        <v>3</v>
      </c>
      <c r="D11" s="72" t="s">
        <v>5</v>
      </c>
      <c r="E11" s="27">
        <v>9</v>
      </c>
      <c r="F11" s="27">
        <v>15</v>
      </c>
      <c r="G11" s="27">
        <v>25</v>
      </c>
      <c r="H11" s="27">
        <v>0</v>
      </c>
      <c r="I11" s="27">
        <v>1</v>
      </c>
      <c r="J11" s="27">
        <v>1</v>
      </c>
      <c r="K11" s="6"/>
    </row>
    <row r="12" spans="2:11" ht="23.25" x14ac:dyDescent="0.35">
      <c r="B12" s="14"/>
      <c r="C12" s="19">
        <v>4</v>
      </c>
      <c r="D12" s="72" t="s">
        <v>6</v>
      </c>
      <c r="E12" s="27">
        <v>6</v>
      </c>
      <c r="F12" s="27">
        <v>10</v>
      </c>
      <c r="G12" s="27">
        <v>16</v>
      </c>
      <c r="H12" s="27">
        <v>1</v>
      </c>
      <c r="I12" s="27">
        <v>1</v>
      </c>
      <c r="J12" s="27">
        <v>2</v>
      </c>
      <c r="K12" s="6"/>
    </row>
    <row r="13" spans="2:11" ht="23.25" x14ac:dyDescent="0.35">
      <c r="B13" s="14"/>
      <c r="C13" s="19">
        <v>5</v>
      </c>
      <c r="D13" s="73" t="s">
        <v>7</v>
      </c>
      <c r="E13" s="27">
        <v>16</v>
      </c>
      <c r="F13" s="27">
        <v>20</v>
      </c>
      <c r="G13" s="27">
        <v>37</v>
      </c>
      <c r="H13" s="6">
        <v>1</v>
      </c>
      <c r="I13" s="6">
        <v>0</v>
      </c>
      <c r="J13" s="27">
        <v>1</v>
      </c>
      <c r="K13" s="6"/>
    </row>
    <row r="14" spans="2:11" ht="23.25" x14ac:dyDescent="0.35">
      <c r="B14" s="14"/>
      <c r="C14" s="19">
        <v>6</v>
      </c>
      <c r="D14" s="72" t="s">
        <v>139</v>
      </c>
      <c r="E14" s="6">
        <v>8</v>
      </c>
      <c r="F14" s="27">
        <v>8</v>
      </c>
      <c r="G14" s="27">
        <v>16</v>
      </c>
      <c r="H14" s="27">
        <v>0</v>
      </c>
      <c r="I14" s="27">
        <v>0</v>
      </c>
      <c r="J14" s="27">
        <v>0</v>
      </c>
      <c r="K14" s="6"/>
    </row>
    <row r="15" spans="2:11" ht="22.5" x14ac:dyDescent="0.25">
      <c r="C15" s="250" t="s">
        <v>142</v>
      </c>
      <c r="D15" s="250"/>
      <c r="E15" s="80">
        <f>SUM(E9:E14)</f>
        <v>68</v>
      </c>
      <c r="F15" s="80">
        <f>SUM(F9:F14)</f>
        <v>83</v>
      </c>
      <c r="G15" s="253">
        <f>SUM(G9:G14)</f>
        <v>153</v>
      </c>
      <c r="H15" s="80">
        <f>SUM(H9:H14)</f>
        <v>8</v>
      </c>
      <c r="I15" s="80">
        <f>SUM(I9:I14)</f>
        <v>8</v>
      </c>
      <c r="J15" s="250">
        <f t="shared" ref="J15" si="0">I15+H15</f>
        <v>16</v>
      </c>
      <c r="K15" s="81"/>
    </row>
    <row r="16" spans="2:11" ht="22.5" x14ac:dyDescent="0.25">
      <c r="C16" s="250" t="s">
        <v>71</v>
      </c>
      <c r="D16" s="250"/>
      <c r="E16" s="250">
        <f>F15+E15</f>
        <v>151</v>
      </c>
      <c r="F16" s="250"/>
      <c r="G16" s="253"/>
      <c r="H16" s="250">
        <f>I15+H15</f>
        <v>16</v>
      </c>
      <c r="I16" s="250"/>
      <c r="J16" s="250"/>
      <c r="K16" s="81"/>
    </row>
    <row r="19" spans="3:11" ht="15.75" x14ac:dyDescent="0.25">
      <c r="C19" s="211" t="s">
        <v>418</v>
      </c>
      <c r="D19" s="211"/>
      <c r="E19" s="211"/>
    </row>
    <row r="20" spans="3:11" ht="15.75" x14ac:dyDescent="0.25">
      <c r="C20" s="211" t="s">
        <v>144</v>
      </c>
      <c r="D20" s="211"/>
      <c r="E20" s="211"/>
      <c r="H20" s="211" t="s">
        <v>146</v>
      </c>
      <c r="I20" s="211"/>
      <c r="J20" s="211"/>
      <c r="K20" s="211"/>
    </row>
    <row r="21" spans="3:11" ht="23.25" x14ac:dyDescent="0.35">
      <c r="C21" s="14"/>
      <c r="D21" s="14"/>
      <c r="H21" s="14"/>
      <c r="I21" s="14"/>
    </row>
    <row r="22" spans="3:11" x14ac:dyDescent="0.25">
      <c r="C22" s="213" t="s">
        <v>149</v>
      </c>
      <c r="D22" s="213"/>
      <c r="E22" s="213"/>
      <c r="H22" s="61" t="s">
        <v>148</v>
      </c>
      <c r="I22" s="61"/>
    </row>
    <row r="23" spans="3:11" ht="15.75" x14ac:dyDescent="0.25">
      <c r="C23" s="211" t="s">
        <v>145</v>
      </c>
      <c r="D23" s="211"/>
      <c r="E23" s="211"/>
      <c r="H23" s="211" t="s">
        <v>147</v>
      </c>
      <c r="I23" s="211"/>
      <c r="J23" s="211"/>
      <c r="K23" s="211"/>
    </row>
  </sheetData>
  <mergeCells count="19">
    <mergeCell ref="H20:K20"/>
    <mergeCell ref="H23:K23"/>
    <mergeCell ref="C19:E19"/>
    <mergeCell ref="C23:E23"/>
    <mergeCell ref="C22:E22"/>
    <mergeCell ref="C20:E20"/>
    <mergeCell ref="C4:K4"/>
    <mergeCell ref="J15:J16"/>
    <mergeCell ref="E7:G7"/>
    <mergeCell ref="H7:J7"/>
    <mergeCell ref="K7:K8"/>
    <mergeCell ref="E16:F16"/>
    <mergeCell ref="H16:I16"/>
    <mergeCell ref="G15:G16"/>
    <mergeCell ref="C7:C8"/>
    <mergeCell ref="D7:D8"/>
    <mergeCell ref="C15:D15"/>
    <mergeCell ref="C16:D16"/>
    <mergeCell ref="C5:K5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129" orientation="landscape" horizontalDpi="0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3:N28"/>
  <sheetViews>
    <sheetView topLeftCell="B1" zoomScaleNormal="100" workbookViewId="0">
      <selection activeCell="B17" sqref="B17:D17"/>
    </sheetView>
  </sheetViews>
  <sheetFormatPr defaultRowHeight="15" x14ac:dyDescent="0.25"/>
  <cols>
    <col min="2" max="2" width="6.42578125" customWidth="1"/>
    <col min="3" max="3" width="19.5703125" customWidth="1"/>
    <col min="5" max="5" width="11" customWidth="1"/>
    <col min="7" max="7" width="10.140625" customWidth="1"/>
    <col min="8" max="8" width="11.140625" customWidth="1"/>
    <col min="10" max="10" width="12.28515625" customWidth="1"/>
  </cols>
  <sheetData>
    <row r="3" spans="2:14" ht="100.5" customHeight="1" x14ac:dyDescent="0.25">
      <c r="B3" s="204"/>
      <c r="C3" s="204"/>
      <c r="D3" s="204"/>
      <c r="E3" s="204"/>
      <c r="F3" s="204"/>
      <c r="G3" s="204"/>
      <c r="H3" s="204"/>
      <c r="I3" s="204"/>
      <c r="J3" s="204"/>
      <c r="K3" s="204"/>
      <c r="L3" s="204"/>
      <c r="M3" s="204"/>
    </row>
    <row r="4" spans="2:14" ht="56.25" customHeight="1" x14ac:dyDescent="0.3">
      <c r="B4" s="227" t="s">
        <v>238</v>
      </c>
      <c r="C4" s="227"/>
      <c r="D4" s="227"/>
      <c r="E4" s="227"/>
      <c r="F4" s="227"/>
      <c r="G4" s="227"/>
      <c r="H4" s="227"/>
      <c r="I4" s="227"/>
      <c r="J4" s="227"/>
      <c r="K4" s="227"/>
      <c r="L4" s="227"/>
      <c r="M4" s="227"/>
    </row>
    <row r="6" spans="2:14" ht="15.75" x14ac:dyDescent="0.25">
      <c r="B6" s="84"/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</row>
    <row r="7" spans="2:14" ht="23.25" x14ac:dyDescent="0.35">
      <c r="B7" s="255" t="s">
        <v>72</v>
      </c>
      <c r="C7" s="255" t="s">
        <v>106</v>
      </c>
      <c r="D7" s="257" t="s">
        <v>83</v>
      </c>
      <c r="E7" s="257"/>
      <c r="F7" s="255" t="s">
        <v>34</v>
      </c>
      <c r="G7" s="257" t="s">
        <v>84</v>
      </c>
      <c r="H7" s="257"/>
      <c r="I7" s="255" t="s">
        <v>34</v>
      </c>
      <c r="J7" s="258" t="s">
        <v>85</v>
      </c>
      <c r="K7" s="259"/>
      <c r="L7" s="255" t="s">
        <v>34</v>
      </c>
      <c r="M7" s="254" t="s">
        <v>14</v>
      </c>
      <c r="N7" s="14"/>
    </row>
    <row r="8" spans="2:14" ht="23.25" x14ac:dyDescent="0.35">
      <c r="B8" s="256"/>
      <c r="C8" s="256"/>
      <c r="D8" s="85" t="s">
        <v>1</v>
      </c>
      <c r="E8" s="85" t="s">
        <v>0</v>
      </c>
      <c r="F8" s="256"/>
      <c r="G8" s="85" t="s">
        <v>1</v>
      </c>
      <c r="H8" s="85" t="s">
        <v>0</v>
      </c>
      <c r="I8" s="256"/>
      <c r="J8" s="85" t="s">
        <v>1</v>
      </c>
      <c r="K8" s="85" t="s">
        <v>0</v>
      </c>
      <c r="L8" s="256"/>
      <c r="M8" s="254"/>
      <c r="N8" s="14"/>
    </row>
    <row r="9" spans="2:14" ht="23.25" x14ac:dyDescent="0.35">
      <c r="B9" s="25">
        <v>1</v>
      </c>
      <c r="C9" s="26" t="s">
        <v>3</v>
      </c>
      <c r="D9" s="27">
        <v>6</v>
      </c>
      <c r="E9" s="27">
        <v>4</v>
      </c>
      <c r="F9" s="27">
        <v>10</v>
      </c>
      <c r="G9" s="27">
        <v>3</v>
      </c>
      <c r="H9" s="27">
        <v>0</v>
      </c>
      <c r="I9" s="27">
        <v>3</v>
      </c>
      <c r="J9" s="27">
        <v>1</v>
      </c>
      <c r="K9" s="27">
        <v>1</v>
      </c>
      <c r="L9" s="63">
        <v>2</v>
      </c>
      <c r="M9" s="86"/>
      <c r="N9" s="14"/>
    </row>
    <row r="10" spans="2:14" ht="23.25" x14ac:dyDescent="0.35">
      <c r="B10" s="25">
        <v>2</v>
      </c>
      <c r="C10" s="26" t="s">
        <v>4</v>
      </c>
      <c r="D10" s="27">
        <v>1</v>
      </c>
      <c r="E10" s="27">
        <v>0</v>
      </c>
      <c r="F10" s="27">
        <v>1</v>
      </c>
      <c r="G10" s="27">
        <v>1</v>
      </c>
      <c r="H10" s="27">
        <v>0</v>
      </c>
      <c r="I10" s="27">
        <v>1</v>
      </c>
      <c r="J10" s="27">
        <v>1</v>
      </c>
      <c r="K10" s="27">
        <v>1</v>
      </c>
      <c r="L10" s="63">
        <v>2</v>
      </c>
      <c r="M10" s="86"/>
      <c r="N10" s="14"/>
    </row>
    <row r="11" spans="2:14" ht="23.25" x14ac:dyDescent="0.35">
      <c r="B11" s="25">
        <v>3</v>
      </c>
      <c r="C11" s="26" t="s">
        <v>5</v>
      </c>
      <c r="D11" s="27">
        <v>0</v>
      </c>
      <c r="E11" s="27">
        <v>0</v>
      </c>
      <c r="F11" s="27">
        <v>0</v>
      </c>
      <c r="G11" s="27">
        <v>1</v>
      </c>
      <c r="H11" s="27">
        <v>1</v>
      </c>
      <c r="I11" s="27">
        <v>2</v>
      </c>
      <c r="J11" s="27">
        <v>0</v>
      </c>
      <c r="K11" s="27">
        <v>0</v>
      </c>
      <c r="L11" s="63">
        <v>0</v>
      </c>
      <c r="M11" s="86"/>
      <c r="N11" s="14"/>
    </row>
    <row r="12" spans="2:14" ht="23.25" x14ac:dyDescent="0.35">
      <c r="B12" s="25">
        <v>4</v>
      </c>
      <c r="C12" s="26" t="s">
        <v>6</v>
      </c>
      <c r="D12" s="27">
        <v>1</v>
      </c>
      <c r="E12" s="27">
        <v>2</v>
      </c>
      <c r="F12" s="27">
        <v>3</v>
      </c>
      <c r="G12" s="27">
        <v>0</v>
      </c>
      <c r="H12" s="27">
        <v>0</v>
      </c>
      <c r="I12" s="27">
        <v>0</v>
      </c>
      <c r="J12" s="27">
        <v>0</v>
      </c>
      <c r="K12" s="27">
        <v>1</v>
      </c>
      <c r="L12" s="63">
        <v>1</v>
      </c>
      <c r="M12" s="86"/>
      <c r="N12" s="14"/>
    </row>
    <row r="13" spans="2:14" ht="23.25" x14ac:dyDescent="0.35">
      <c r="B13" s="25">
        <v>5</v>
      </c>
      <c r="C13" s="29" t="s">
        <v>7</v>
      </c>
      <c r="D13" s="27">
        <v>3</v>
      </c>
      <c r="E13" s="27">
        <v>1</v>
      </c>
      <c r="F13" s="27">
        <v>4</v>
      </c>
      <c r="G13" s="27">
        <v>1</v>
      </c>
      <c r="H13" s="27">
        <v>0</v>
      </c>
      <c r="I13" s="27">
        <v>1</v>
      </c>
      <c r="J13" s="27">
        <v>0</v>
      </c>
      <c r="K13" s="27">
        <v>0</v>
      </c>
      <c r="L13" s="63">
        <v>0</v>
      </c>
      <c r="M13" s="86"/>
      <c r="N13" s="14"/>
    </row>
    <row r="14" spans="2:14" ht="23.25" x14ac:dyDescent="0.35">
      <c r="B14" s="25">
        <v>6</v>
      </c>
      <c r="C14" s="26" t="s">
        <v>139</v>
      </c>
      <c r="D14" s="27">
        <v>2</v>
      </c>
      <c r="E14" s="27">
        <v>0</v>
      </c>
      <c r="F14" s="27">
        <v>2</v>
      </c>
      <c r="G14" s="27">
        <v>2</v>
      </c>
      <c r="H14" s="27">
        <v>0</v>
      </c>
      <c r="I14" s="27">
        <v>2</v>
      </c>
      <c r="J14" s="27">
        <v>0</v>
      </c>
      <c r="K14" s="27">
        <v>1</v>
      </c>
      <c r="L14" s="63">
        <v>1</v>
      </c>
      <c r="M14" s="86"/>
      <c r="N14" s="14"/>
    </row>
    <row r="15" spans="2:14" ht="23.25" x14ac:dyDescent="0.35">
      <c r="B15" s="210" t="s">
        <v>2</v>
      </c>
      <c r="C15" s="210"/>
      <c r="D15" s="30">
        <f>SUM(D9:D14)</f>
        <v>13</v>
      </c>
      <c r="E15" s="30">
        <f t="shared" ref="E15:L15" si="0">SUM(E9:E14)</f>
        <v>7</v>
      </c>
      <c r="F15" s="30">
        <f t="shared" si="0"/>
        <v>20</v>
      </c>
      <c r="G15" s="30">
        <f t="shared" si="0"/>
        <v>8</v>
      </c>
      <c r="H15" s="30">
        <f t="shared" si="0"/>
        <v>1</v>
      </c>
      <c r="I15" s="30">
        <f t="shared" si="0"/>
        <v>9</v>
      </c>
      <c r="J15" s="30">
        <f t="shared" si="0"/>
        <v>2</v>
      </c>
      <c r="K15" s="30">
        <f t="shared" si="0"/>
        <v>4</v>
      </c>
      <c r="L15" s="30">
        <f t="shared" si="0"/>
        <v>6</v>
      </c>
      <c r="M15" s="36"/>
      <c r="N15" s="14"/>
    </row>
    <row r="16" spans="2:14" ht="26.25" x14ac:dyDescent="0.4">
      <c r="B16" s="11"/>
      <c r="C16" s="11"/>
      <c r="D16" s="10"/>
      <c r="E16" s="10"/>
      <c r="F16" s="10"/>
      <c r="G16" s="10"/>
      <c r="H16" s="10"/>
      <c r="I16" s="10"/>
      <c r="J16" s="10"/>
      <c r="K16" s="10"/>
      <c r="L16" s="11"/>
    </row>
    <row r="17" spans="2:12" ht="26.25" x14ac:dyDescent="0.4">
      <c r="B17" s="211" t="s">
        <v>418</v>
      </c>
      <c r="C17" s="211"/>
      <c r="D17" s="211"/>
      <c r="E17" s="10"/>
      <c r="F17" s="10"/>
      <c r="G17" s="10"/>
      <c r="H17" s="10"/>
      <c r="I17" s="10"/>
      <c r="J17" s="10"/>
      <c r="K17" s="10"/>
      <c r="L17" s="11"/>
    </row>
    <row r="18" spans="2:12" ht="19.5" customHeight="1" x14ac:dyDescent="0.4">
      <c r="B18" s="211" t="s">
        <v>144</v>
      </c>
      <c r="C18" s="211"/>
      <c r="D18" s="211"/>
      <c r="E18" s="10"/>
      <c r="F18" s="10"/>
      <c r="G18" s="10"/>
      <c r="H18" s="10"/>
      <c r="I18" s="211" t="s">
        <v>146</v>
      </c>
      <c r="J18" s="211"/>
      <c r="K18" s="211"/>
      <c r="L18" s="211"/>
    </row>
    <row r="19" spans="2:12" ht="26.25" x14ac:dyDescent="0.4">
      <c r="B19" s="212"/>
      <c r="C19" s="212"/>
      <c r="D19" s="212"/>
      <c r="E19" s="12"/>
      <c r="F19" s="12"/>
      <c r="G19" s="12"/>
      <c r="H19" s="12"/>
      <c r="I19" s="212"/>
      <c r="J19" s="212"/>
      <c r="K19" s="212"/>
      <c r="L19" s="212"/>
    </row>
    <row r="20" spans="2:12" ht="26.25" x14ac:dyDescent="0.4">
      <c r="B20" s="213" t="s">
        <v>149</v>
      </c>
      <c r="C20" s="213"/>
      <c r="D20" s="213"/>
      <c r="E20" s="12"/>
      <c r="F20" s="12"/>
      <c r="G20" s="12"/>
      <c r="H20" s="12"/>
      <c r="I20" s="61" t="s">
        <v>148</v>
      </c>
      <c r="J20" s="61"/>
    </row>
    <row r="21" spans="2:12" ht="16.5" customHeight="1" x14ac:dyDescent="0.4">
      <c r="B21" s="211" t="s">
        <v>145</v>
      </c>
      <c r="C21" s="211"/>
      <c r="D21" s="211"/>
      <c r="E21" s="12"/>
      <c r="F21" s="12"/>
      <c r="G21" s="12"/>
      <c r="H21" s="12"/>
      <c r="I21" s="211" t="s">
        <v>147</v>
      </c>
      <c r="J21" s="211"/>
      <c r="K21" s="211"/>
      <c r="L21" s="211"/>
    </row>
    <row r="22" spans="2:12" ht="26.25" x14ac:dyDescent="0.4"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</row>
    <row r="23" spans="2:12" ht="26.25" x14ac:dyDescent="0.4"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</row>
    <row r="24" spans="2:12" ht="26.25" x14ac:dyDescent="0.4"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</row>
    <row r="25" spans="2:12" ht="26.25" x14ac:dyDescent="0.4"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</row>
    <row r="26" spans="2:12" ht="26.25" x14ac:dyDescent="0.4"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</row>
    <row r="27" spans="2:12" ht="26.25" x14ac:dyDescent="0.4"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</row>
    <row r="28" spans="2:12" ht="26.25" x14ac:dyDescent="0.4"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</row>
  </sheetData>
  <mergeCells count="20">
    <mergeCell ref="B17:D17"/>
    <mergeCell ref="B18:D18"/>
    <mergeCell ref="B20:D20"/>
    <mergeCell ref="B21:D21"/>
    <mergeCell ref="I18:L18"/>
    <mergeCell ref="I21:L21"/>
    <mergeCell ref="B19:D19"/>
    <mergeCell ref="I19:L19"/>
    <mergeCell ref="B3:M3"/>
    <mergeCell ref="B15:C15"/>
    <mergeCell ref="M7:M8"/>
    <mergeCell ref="B4:M4"/>
    <mergeCell ref="B7:B8"/>
    <mergeCell ref="C7:C8"/>
    <mergeCell ref="D7:E7"/>
    <mergeCell ref="L7:L8"/>
    <mergeCell ref="F7:F8"/>
    <mergeCell ref="G7:H7"/>
    <mergeCell ref="I7:I8"/>
    <mergeCell ref="J7:K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105" orientation="landscape" horizontalDpi="0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4:M37"/>
  <sheetViews>
    <sheetView zoomScaleNormal="100" workbookViewId="0">
      <selection activeCell="C18" sqref="C18:E18"/>
    </sheetView>
  </sheetViews>
  <sheetFormatPr defaultRowHeight="15" x14ac:dyDescent="0.25"/>
  <cols>
    <col min="2" max="2" width="5.42578125" customWidth="1"/>
    <col min="3" max="3" width="12" customWidth="1"/>
    <col min="4" max="4" width="14.85546875" customWidth="1"/>
    <col min="5" max="5" width="14.5703125" customWidth="1"/>
    <col min="6" max="6" width="15" customWidth="1"/>
    <col min="7" max="7" width="16.28515625" customWidth="1"/>
    <col min="8" max="8" width="15.5703125" customWidth="1"/>
    <col min="9" max="9" width="16.140625" customWidth="1"/>
    <col min="10" max="10" width="16.28515625" customWidth="1"/>
    <col min="11" max="11" width="15.85546875" customWidth="1"/>
    <col min="12" max="12" width="11.140625" customWidth="1"/>
  </cols>
  <sheetData>
    <row r="4" spans="2:13" ht="93.75" customHeight="1" x14ac:dyDescent="0.25">
      <c r="B4" s="204"/>
      <c r="C4" s="204"/>
      <c r="D4" s="204"/>
      <c r="E4" s="204"/>
      <c r="F4" s="204"/>
      <c r="G4" s="204"/>
      <c r="H4" s="204"/>
      <c r="I4" s="204"/>
      <c r="J4" s="204"/>
      <c r="K4" s="204"/>
      <c r="L4" s="204"/>
    </row>
    <row r="5" spans="2:13" ht="56.25" customHeight="1" x14ac:dyDescent="0.3">
      <c r="B5" s="227" t="s">
        <v>237</v>
      </c>
      <c r="C5" s="227"/>
      <c r="D5" s="227"/>
      <c r="E5" s="227"/>
      <c r="F5" s="227"/>
      <c r="G5" s="227"/>
      <c r="H5" s="227"/>
      <c r="I5" s="227"/>
      <c r="J5" s="227"/>
      <c r="K5" s="227"/>
      <c r="L5" s="227"/>
      <c r="M5" s="3"/>
    </row>
    <row r="7" spans="2:13" ht="15.75" x14ac:dyDescent="0.25">
      <c r="B7" s="261" t="s">
        <v>21</v>
      </c>
      <c r="C7" s="261" t="s">
        <v>154</v>
      </c>
      <c r="D7" s="260" t="s">
        <v>60</v>
      </c>
      <c r="E7" s="260"/>
      <c r="F7" s="260"/>
      <c r="G7" s="260"/>
      <c r="H7" s="260"/>
      <c r="I7" s="260"/>
      <c r="J7" s="260"/>
      <c r="K7" s="260"/>
      <c r="L7" s="260"/>
    </row>
    <row r="8" spans="2:13" ht="15.75" x14ac:dyDescent="0.25">
      <c r="B8" s="262"/>
      <c r="C8" s="262"/>
      <c r="D8" s="260" t="s">
        <v>61</v>
      </c>
      <c r="E8" s="260"/>
      <c r="F8" s="260" t="s">
        <v>62</v>
      </c>
      <c r="G8" s="260"/>
      <c r="H8" s="260"/>
      <c r="I8" s="260"/>
      <c r="J8" s="260"/>
      <c r="K8" s="260"/>
      <c r="L8" s="260" t="s">
        <v>17</v>
      </c>
    </row>
    <row r="9" spans="2:13" ht="15.75" x14ac:dyDescent="0.25">
      <c r="B9" s="263"/>
      <c r="C9" s="263"/>
      <c r="D9" s="83" t="s">
        <v>63</v>
      </c>
      <c r="E9" s="83" t="s">
        <v>64</v>
      </c>
      <c r="F9" s="87" t="s">
        <v>65</v>
      </c>
      <c r="G9" s="87" t="s">
        <v>66</v>
      </c>
      <c r="H9" s="87" t="s">
        <v>67</v>
      </c>
      <c r="I9" s="87" t="s">
        <v>68</v>
      </c>
      <c r="J9" s="87" t="s">
        <v>69</v>
      </c>
      <c r="K9" s="87" t="s">
        <v>70</v>
      </c>
      <c r="L9" s="260"/>
    </row>
    <row r="10" spans="2:13" ht="22.5" x14ac:dyDescent="0.25">
      <c r="B10" s="25">
        <v>1</v>
      </c>
      <c r="C10" s="26" t="s">
        <v>3</v>
      </c>
      <c r="D10" s="27">
        <v>4</v>
      </c>
      <c r="E10" s="27">
        <v>2</v>
      </c>
      <c r="F10" s="27">
        <v>0</v>
      </c>
      <c r="G10" s="27">
        <v>1</v>
      </c>
      <c r="H10" s="27">
        <v>4</v>
      </c>
      <c r="I10" s="27">
        <v>5</v>
      </c>
      <c r="J10" s="27">
        <v>0</v>
      </c>
      <c r="K10" s="27">
        <v>0</v>
      </c>
      <c r="L10" s="13"/>
    </row>
    <row r="11" spans="2:13" ht="22.5" x14ac:dyDescent="0.25">
      <c r="B11" s="25">
        <v>2</v>
      </c>
      <c r="C11" s="26" t="s">
        <v>4</v>
      </c>
      <c r="D11" s="27">
        <v>0</v>
      </c>
      <c r="E11" s="27">
        <v>3</v>
      </c>
      <c r="F11" s="27">
        <v>0</v>
      </c>
      <c r="G11" s="27">
        <v>0</v>
      </c>
      <c r="H11" s="27">
        <v>0</v>
      </c>
      <c r="I11" s="27">
        <v>1</v>
      </c>
      <c r="J11" s="27">
        <v>1</v>
      </c>
      <c r="K11" s="27">
        <v>0</v>
      </c>
      <c r="L11" s="13"/>
    </row>
    <row r="12" spans="2:13" ht="22.5" x14ac:dyDescent="0.25">
      <c r="B12" s="25">
        <v>3</v>
      </c>
      <c r="C12" s="26" t="s">
        <v>5</v>
      </c>
      <c r="D12" s="27">
        <v>4</v>
      </c>
      <c r="E12" s="27">
        <v>3</v>
      </c>
      <c r="F12" s="27">
        <v>0</v>
      </c>
      <c r="G12" s="27">
        <v>0</v>
      </c>
      <c r="H12" s="27">
        <v>0</v>
      </c>
      <c r="I12" s="27">
        <v>0</v>
      </c>
      <c r="J12" s="27">
        <v>0</v>
      </c>
      <c r="K12" s="27">
        <v>0</v>
      </c>
      <c r="L12" s="13"/>
    </row>
    <row r="13" spans="2:13" ht="22.5" x14ac:dyDescent="0.25">
      <c r="B13" s="25">
        <v>4</v>
      </c>
      <c r="C13" s="26" t="s">
        <v>6</v>
      </c>
      <c r="D13" s="27">
        <v>0</v>
      </c>
      <c r="E13" s="27">
        <v>2</v>
      </c>
      <c r="F13" s="27">
        <v>0</v>
      </c>
      <c r="G13" s="27">
        <v>0</v>
      </c>
      <c r="H13" s="27">
        <v>1</v>
      </c>
      <c r="I13" s="27">
        <v>2</v>
      </c>
      <c r="J13" s="27">
        <v>2</v>
      </c>
      <c r="K13" s="27">
        <v>0</v>
      </c>
      <c r="L13" s="13"/>
    </row>
    <row r="14" spans="2:13" ht="22.5" x14ac:dyDescent="0.25">
      <c r="B14" s="25">
        <v>5</v>
      </c>
      <c r="C14" s="29" t="s">
        <v>7</v>
      </c>
      <c r="D14" s="27">
        <v>5</v>
      </c>
      <c r="E14" s="27">
        <v>6</v>
      </c>
      <c r="F14" s="27">
        <v>0</v>
      </c>
      <c r="G14" s="27">
        <v>1</v>
      </c>
      <c r="H14" s="27">
        <v>1</v>
      </c>
      <c r="I14" s="27">
        <v>5</v>
      </c>
      <c r="J14" s="27">
        <v>0</v>
      </c>
      <c r="K14" s="27">
        <v>0</v>
      </c>
      <c r="L14" s="13"/>
    </row>
    <row r="15" spans="2:13" ht="22.5" x14ac:dyDescent="0.25">
      <c r="B15" s="25">
        <v>6</v>
      </c>
      <c r="C15" s="26" t="s">
        <v>139</v>
      </c>
      <c r="D15" s="27">
        <v>0</v>
      </c>
      <c r="E15" s="27">
        <v>0</v>
      </c>
      <c r="F15" s="27">
        <v>0</v>
      </c>
      <c r="G15" s="27">
        <v>0</v>
      </c>
      <c r="H15" s="27">
        <v>0</v>
      </c>
      <c r="I15" s="27">
        <v>0</v>
      </c>
      <c r="J15" s="27">
        <v>0</v>
      </c>
      <c r="K15" s="27">
        <v>0</v>
      </c>
      <c r="L15" s="13"/>
    </row>
    <row r="16" spans="2:13" ht="15.75" x14ac:dyDescent="0.25">
      <c r="B16" s="210" t="s">
        <v>71</v>
      </c>
      <c r="C16" s="210"/>
      <c r="D16" s="30">
        <f t="shared" ref="D16" si="0">SUM(D10:D15)</f>
        <v>13</v>
      </c>
      <c r="E16" s="30">
        <f t="shared" ref="E16" si="1">SUM(E10:E15)</f>
        <v>16</v>
      </c>
      <c r="F16" s="30">
        <f t="shared" ref="F16" si="2">SUM(F10:F15)</f>
        <v>0</v>
      </c>
      <c r="G16" s="30">
        <f t="shared" ref="G16" si="3">SUM(G10:G15)</f>
        <v>2</v>
      </c>
      <c r="H16" s="30">
        <f t="shared" ref="H16" si="4">SUM(H10:H15)</f>
        <v>6</v>
      </c>
      <c r="I16" s="30">
        <f t="shared" ref="I16" si="5">SUM(I10:I15)</f>
        <v>13</v>
      </c>
      <c r="J16" s="30">
        <f t="shared" ref="J16" si="6">SUM(J10:J15)</f>
        <v>3</v>
      </c>
      <c r="K16" s="30">
        <f t="shared" ref="K16" si="7">SUM(K10:K15)</f>
        <v>0</v>
      </c>
      <c r="L16" s="88"/>
    </row>
    <row r="17" spans="2:12" ht="22.5" x14ac:dyDescent="0.3">
      <c r="B17" s="41"/>
      <c r="C17" s="41"/>
      <c r="D17" s="41"/>
      <c r="E17" s="41"/>
      <c r="F17" s="46"/>
      <c r="G17" s="46"/>
      <c r="H17" s="46"/>
      <c r="I17" s="46"/>
      <c r="J17" s="46"/>
      <c r="K17" s="46"/>
      <c r="L17" s="41"/>
    </row>
    <row r="18" spans="2:12" ht="22.5" x14ac:dyDescent="0.3">
      <c r="B18" s="41"/>
      <c r="C18" s="211" t="s">
        <v>418</v>
      </c>
      <c r="D18" s="211"/>
      <c r="E18" s="211"/>
      <c r="F18" s="46"/>
      <c r="G18" s="46"/>
      <c r="H18" s="46"/>
      <c r="I18" s="46"/>
      <c r="J18" s="46"/>
      <c r="K18" s="46"/>
      <c r="L18" s="41"/>
    </row>
    <row r="19" spans="2:12" ht="16.5" customHeight="1" x14ac:dyDescent="0.3">
      <c r="B19" s="41"/>
      <c r="C19" s="211" t="s">
        <v>144</v>
      </c>
      <c r="D19" s="211"/>
      <c r="E19" s="211"/>
      <c r="F19" s="46"/>
      <c r="G19" s="46"/>
      <c r="H19" s="46"/>
      <c r="I19" s="211" t="s">
        <v>146</v>
      </c>
      <c r="J19" s="211"/>
      <c r="K19" s="211"/>
      <c r="L19" s="211"/>
    </row>
    <row r="20" spans="2:12" ht="23.25" x14ac:dyDescent="0.35">
      <c r="B20" s="41"/>
      <c r="C20" s="212"/>
      <c r="D20" s="212"/>
      <c r="E20" s="212"/>
      <c r="F20" s="46"/>
      <c r="G20" s="46"/>
      <c r="H20" s="46"/>
      <c r="I20" s="212"/>
      <c r="J20" s="212"/>
      <c r="K20" s="212"/>
      <c r="L20" s="212"/>
    </row>
    <row r="21" spans="2:12" ht="22.5" x14ac:dyDescent="0.3">
      <c r="B21" s="41"/>
      <c r="C21" s="213" t="s">
        <v>149</v>
      </c>
      <c r="D21" s="213"/>
      <c r="E21" s="213"/>
      <c r="F21" s="46"/>
      <c r="G21" s="46"/>
      <c r="H21" s="46"/>
      <c r="I21" s="213" t="s">
        <v>148</v>
      </c>
      <c r="J21" s="213"/>
      <c r="K21" s="213"/>
      <c r="L21" s="213"/>
    </row>
    <row r="22" spans="2:12" ht="14.25" customHeight="1" x14ac:dyDescent="0.3">
      <c r="B22" s="41"/>
      <c r="C22" s="211" t="s">
        <v>145</v>
      </c>
      <c r="D22" s="211"/>
      <c r="E22" s="211"/>
      <c r="F22" s="46"/>
      <c r="G22" s="46"/>
      <c r="H22" s="46"/>
      <c r="I22" s="211" t="s">
        <v>147</v>
      </c>
      <c r="J22" s="211"/>
      <c r="K22" s="211"/>
      <c r="L22" s="211"/>
    </row>
    <row r="23" spans="2:12" ht="22.5" x14ac:dyDescent="0.3">
      <c r="B23" s="41"/>
      <c r="C23" s="41"/>
      <c r="D23" s="41"/>
      <c r="E23" s="41"/>
      <c r="F23" s="46"/>
      <c r="G23" s="46"/>
      <c r="H23" s="46"/>
      <c r="I23" s="46"/>
      <c r="J23" s="46"/>
      <c r="K23" s="46"/>
      <c r="L23" s="41"/>
    </row>
    <row r="24" spans="2:12" ht="22.5" x14ac:dyDescent="0.3">
      <c r="B24" s="41"/>
      <c r="C24" s="41"/>
      <c r="D24" s="41"/>
      <c r="E24" s="41"/>
      <c r="F24" s="46"/>
      <c r="G24" s="46"/>
      <c r="H24" s="46"/>
      <c r="I24" s="46"/>
      <c r="J24" s="46"/>
      <c r="K24" s="46"/>
      <c r="L24" s="41"/>
    </row>
    <row r="25" spans="2:12" ht="22.5" x14ac:dyDescent="0.3">
      <c r="B25" s="41"/>
      <c r="C25" s="41"/>
      <c r="D25" s="41"/>
      <c r="E25" s="41"/>
      <c r="F25" s="46"/>
      <c r="G25" s="46"/>
      <c r="H25" s="46"/>
      <c r="I25" s="46"/>
      <c r="J25" s="46"/>
      <c r="K25" s="46"/>
      <c r="L25" s="41"/>
    </row>
    <row r="26" spans="2:12" ht="22.5" x14ac:dyDescent="0.3">
      <c r="B26" s="41"/>
      <c r="C26" s="41"/>
      <c r="D26" s="41"/>
      <c r="E26" s="41"/>
      <c r="F26" s="46"/>
      <c r="G26" s="46"/>
      <c r="H26" s="46"/>
      <c r="I26" s="46"/>
      <c r="J26" s="46"/>
      <c r="K26" s="46"/>
      <c r="L26" s="41"/>
    </row>
    <row r="27" spans="2:12" ht="22.5" x14ac:dyDescent="0.3">
      <c r="B27" s="41"/>
      <c r="C27" s="41"/>
      <c r="D27" s="41"/>
      <c r="E27" s="41"/>
      <c r="F27" s="46"/>
      <c r="G27" s="46"/>
      <c r="H27" s="46"/>
      <c r="I27" s="46"/>
      <c r="J27" s="46"/>
      <c r="K27" s="46"/>
      <c r="L27" s="41"/>
    </row>
    <row r="28" spans="2:12" ht="22.5" x14ac:dyDescent="0.3">
      <c r="B28" s="41"/>
      <c r="C28" s="41"/>
      <c r="D28" s="41"/>
      <c r="E28" s="41"/>
      <c r="F28" s="46"/>
      <c r="G28" s="46"/>
      <c r="H28" s="46"/>
      <c r="I28" s="46"/>
      <c r="J28" s="46"/>
      <c r="K28" s="46"/>
      <c r="L28" s="41"/>
    </row>
    <row r="29" spans="2:12" ht="22.5" x14ac:dyDescent="0.3">
      <c r="B29" s="41"/>
      <c r="C29" s="41"/>
      <c r="D29" s="41"/>
      <c r="E29" s="41"/>
      <c r="F29" s="46"/>
      <c r="G29" s="46"/>
      <c r="H29" s="46"/>
      <c r="I29" s="46"/>
      <c r="J29" s="46"/>
      <c r="K29" s="46"/>
      <c r="L29" s="41"/>
    </row>
    <row r="30" spans="2:12" ht="22.5" x14ac:dyDescent="0.3">
      <c r="B30" s="41"/>
      <c r="C30" s="41"/>
      <c r="D30" s="41"/>
      <c r="E30" s="41"/>
      <c r="F30" s="46"/>
      <c r="G30" s="46"/>
      <c r="H30" s="46"/>
      <c r="I30" s="46"/>
      <c r="J30" s="46"/>
      <c r="K30" s="46"/>
      <c r="L30" s="41"/>
    </row>
    <row r="31" spans="2:12" ht="23.25" x14ac:dyDescent="0.35">
      <c r="B31" s="42"/>
      <c r="C31" s="47"/>
      <c r="D31" s="48"/>
      <c r="E31" s="48"/>
      <c r="F31" s="48"/>
      <c r="G31" s="48"/>
      <c r="H31" s="48"/>
      <c r="I31" s="48"/>
      <c r="J31" s="48"/>
      <c r="K31" s="48"/>
      <c r="L31" s="48"/>
    </row>
    <row r="32" spans="2:12" ht="23.25" x14ac:dyDescent="0.35">
      <c r="B32" s="42"/>
      <c r="C32" s="47"/>
      <c r="D32" s="48"/>
      <c r="E32" s="48"/>
      <c r="F32" s="48"/>
      <c r="G32" s="48"/>
      <c r="H32" s="48"/>
      <c r="I32" s="48"/>
      <c r="J32" s="48"/>
      <c r="K32" s="48"/>
      <c r="L32" s="48"/>
    </row>
    <row r="33" spans="2:12" ht="23.25" x14ac:dyDescent="0.35">
      <c r="B33" s="42"/>
      <c r="C33" s="47"/>
      <c r="D33" s="48"/>
      <c r="E33" s="48"/>
      <c r="F33" s="48"/>
      <c r="G33" s="48"/>
      <c r="H33" s="48"/>
      <c r="I33" s="48"/>
      <c r="J33" s="48"/>
      <c r="K33" s="48"/>
      <c r="L33" s="48"/>
    </row>
    <row r="34" spans="2:12" ht="23.25" x14ac:dyDescent="0.35">
      <c r="B34" s="42"/>
      <c r="C34" s="47"/>
      <c r="D34" s="48"/>
      <c r="E34" s="48"/>
      <c r="F34" s="48"/>
      <c r="G34" s="48"/>
      <c r="H34" s="48"/>
      <c r="I34" s="48"/>
      <c r="J34" s="48"/>
      <c r="K34" s="48"/>
      <c r="L34" s="48"/>
    </row>
    <row r="35" spans="2:12" ht="23.25" x14ac:dyDescent="0.35">
      <c r="B35" s="42"/>
      <c r="C35" s="47"/>
      <c r="D35" s="48"/>
      <c r="E35" s="48"/>
      <c r="F35" s="48"/>
      <c r="G35" s="48"/>
      <c r="H35" s="48"/>
      <c r="I35" s="48"/>
      <c r="J35" s="48"/>
      <c r="K35" s="48"/>
      <c r="L35" s="48"/>
    </row>
    <row r="36" spans="2:12" ht="23.25" x14ac:dyDescent="0.35">
      <c r="B36" s="42"/>
      <c r="C36" s="42"/>
      <c r="D36" s="48"/>
      <c r="E36" s="48"/>
      <c r="F36" s="48"/>
      <c r="G36" s="48"/>
      <c r="H36" s="48"/>
      <c r="I36" s="48"/>
      <c r="J36" s="48"/>
      <c r="K36" s="48"/>
      <c r="L36" s="48"/>
    </row>
    <row r="37" spans="2:12" ht="23.25" x14ac:dyDescent="0.35">
      <c r="B37" s="45"/>
      <c r="C37" s="45"/>
      <c r="D37" s="14"/>
      <c r="E37" s="14"/>
      <c r="F37" s="14"/>
      <c r="G37" s="14"/>
      <c r="H37" s="14"/>
      <c r="I37" s="14"/>
      <c r="J37" s="14"/>
      <c r="K37" s="14"/>
      <c r="L37" s="14"/>
    </row>
  </sheetData>
  <mergeCells count="18">
    <mergeCell ref="B16:C16"/>
    <mergeCell ref="B5:L5"/>
    <mergeCell ref="B4:L4"/>
    <mergeCell ref="D7:L7"/>
    <mergeCell ref="D8:E8"/>
    <mergeCell ref="F8:K8"/>
    <mergeCell ref="L8:L9"/>
    <mergeCell ref="B7:B9"/>
    <mergeCell ref="C7:C9"/>
    <mergeCell ref="I19:L19"/>
    <mergeCell ref="I20:L20"/>
    <mergeCell ref="I22:L22"/>
    <mergeCell ref="I21:L21"/>
    <mergeCell ref="C18:E18"/>
    <mergeCell ref="C19:E19"/>
    <mergeCell ref="C20:E20"/>
    <mergeCell ref="C21:E21"/>
    <mergeCell ref="C22:E22"/>
  </mergeCells>
  <pageMargins left="0.7" right="0.7" top="0.75" bottom="0.75" header="0.3" footer="0.3"/>
  <pageSetup paperSize="9" scale="86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24</vt:i4>
      </vt:variant>
      <vt:variant>
        <vt:lpstr>Named Ranges</vt:lpstr>
      </vt:variant>
      <vt:variant>
        <vt:i4>22</vt:i4>
      </vt:variant>
    </vt:vector>
  </HeadingPairs>
  <TitlesOfParts>
    <vt:vector size="46" baseType="lpstr">
      <vt:lpstr>MONOGRAFIA2</vt:lpstr>
      <vt:lpstr>FORMATU DEMOGRAFIA</vt:lpstr>
      <vt:lpstr>DADUS ESKOLA</vt:lpstr>
      <vt:lpstr>DADUS FUNCIONARIU PUBLICO</vt:lpstr>
      <vt:lpstr>DADUS TUIR TIPU IDADE</vt:lpstr>
      <vt:lpstr>DADUS BOLSA DA FAMILIA</vt:lpstr>
      <vt:lpstr>DADUS IDOZOS</vt:lpstr>
      <vt:lpstr>DADUS TUIR TIPU KOMBATENTTES</vt:lpstr>
      <vt:lpstr>DADUS TUIR TIPU TRABALLADORES</vt:lpstr>
      <vt:lpstr>DADUS TUIR TIPU NEGOSIU</vt:lpstr>
      <vt:lpstr>DADUS TIPU UMA</vt:lpstr>
      <vt:lpstr>DADUS TIPU TRANSPORTE</vt:lpstr>
      <vt:lpstr>FORMATU ELEKTRONIKA</vt:lpstr>
      <vt:lpstr>DADUS TIPU ALIMENTAR</vt:lpstr>
      <vt:lpstr>DADUS PLANTASAUN</vt:lpstr>
      <vt:lpstr>DADUS TIPU ANIMAL</vt:lpstr>
      <vt:lpstr>DADUS RELIJIAUN</vt:lpstr>
      <vt:lpstr>DADUS MONOGRAFIA</vt:lpstr>
      <vt:lpstr>DADUS DEMOGRAFIA</vt:lpstr>
      <vt:lpstr>BAZEIA BA IDADE</vt:lpstr>
      <vt:lpstr>DADUS NATALIDADE</vt:lpstr>
      <vt:lpstr>DADUS MORTALIDADE</vt:lpstr>
      <vt:lpstr>DADUS EMA HO DIFISIENSIA</vt:lpstr>
      <vt:lpstr>DADUS VULNERAVL</vt:lpstr>
      <vt:lpstr>'DADUS BOLSA DA FAMILIA'!Print_Area</vt:lpstr>
      <vt:lpstr>'DADUS EMA HO DIFISIENSIA'!Print_Area</vt:lpstr>
      <vt:lpstr>'DADUS ESKOLA'!Print_Area</vt:lpstr>
      <vt:lpstr>'DADUS FUNCIONARIU PUBLICO'!Print_Area</vt:lpstr>
      <vt:lpstr>'DADUS IDOZOS'!Print_Area</vt:lpstr>
      <vt:lpstr>'DADUS MONOGRAFIA'!Print_Area</vt:lpstr>
      <vt:lpstr>'DADUS MORTALIDADE'!Print_Area</vt:lpstr>
      <vt:lpstr>'DADUS NATALIDADE'!Print_Area</vt:lpstr>
      <vt:lpstr>'DADUS PLANTASAUN'!Print_Area</vt:lpstr>
      <vt:lpstr>'DADUS RELIJIAUN'!Print_Area</vt:lpstr>
      <vt:lpstr>'DADUS TIPU ALIMENTAR'!Print_Area</vt:lpstr>
      <vt:lpstr>'DADUS TIPU ANIMAL'!Print_Area</vt:lpstr>
      <vt:lpstr>'DADUS TIPU TRANSPORTE'!Print_Area</vt:lpstr>
      <vt:lpstr>'DADUS TIPU UMA'!Print_Area</vt:lpstr>
      <vt:lpstr>'DADUS TUIR TIPU IDADE'!Print_Area</vt:lpstr>
      <vt:lpstr>'DADUS TUIR TIPU KOMBATENTTES'!Print_Area</vt:lpstr>
      <vt:lpstr>'DADUS TUIR TIPU NEGOSIU'!Print_Area</vt:lpstr>
      <vt:lpstr>'DADUS TUIR TIPU TRABALLADORES'!Print_Area</vt:lpstr>
      <vt:lpstr>'DADUS VULNERAVL'!Print_Area</vt:lpstr>
      <vt:lpstr>'FORMATU DEMOGRAFIA'!Print_Area</vt:lpstr>
      <vt:lpstr>'FORMATU ELEKTRONIKA'!Print_Area</vt:lpstr>
      <vt:lpstr>MONOGRAFIA2!Print_Area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covalima07</dc:creator>
  <cp:lastModifiedBy>Servisu Munisipal Apoiu ONG e OC</cp:lastModifiedBy>
  <cp:lastPrinted>2026-05-25T01:47:52Z</cp:lastPrinted>
  <dcterms:created xsi:type="dcterms:W3CDTF">2024-09-23T23:44:56Z</dcterms:created>
  <dcterms:modified xsi:type="dcterms:W3CDTF">2026-05-26T03:06:57Z</dcterms:modified>
</cp:coreProperties>
</file>