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B8F95EE7-ED0F-4996-BD81-D26A44612BD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DUS EMA HO DEFISENSIA" sheetId="1" r:id="rId1"/>
    <sheet name="DADUS MORTALIDADE" sheetId="3" r:id="rId2"/>
    <sheet name="DADUS NaTALIDADE" sheetId="4" r:id="rId3"/>
    <sheet name="demogafiaQ2" sheetId="5" r:id="rId4"/>
    <sheet name="monografiaQ2" sheetId="6" r:id="rId5"/>
    <sheet name="Dadus B. idade" sheetId="7" r:id="rId6"/>
    <sheet name="dadus uma kain moris ho vulnera" sheetId="8" r:id="rId7"/>
  </sheets>
  <definedNames>
    <definedName name="_xlnm.Print_Area" localSheetId="5">'Dadus B. idade'!$A$1:$P$96</definedName>
    <definedName name="_xlnm.Print_Area" localSheetId="0">'DADUS EMA HO DEFISENSIA'!$A$1:$O$51</definedName>
    <definedName name="_xlnm.Print_Area" localSheetId="3">demogafiaQ2!$A$1:$BF$27</definedName>
    <definedName name="_xlnm.Print_Area" localSheetId="4">monografiaQ2!$A$1:$AF$26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" i="5" l="1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F19" i="5" s="1"/>
  <c r="E18" i="5"/>
  <c r="D18" i="5"/>
  <c r="D19" i="5" s="1"/>
  <c r="C18" i="5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F20" i="6" s="1"/>
  <c r="E19" i="6"/>
  <c r="D19" i="6"/>
  <c r="D20" i="6" s="1"/>
  <c r="C19" i="6"/>
  <c r="B28" i="7"/>
  <c r="B26" i="7"/>
  <c r="B25" i="7"/>
  <c r="B22" i="7"/>
  <c r="B12" i="7"/>
  <c r="B11" i="7"/>
  <c r="B10" i="7"/>
  <c r="B8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E88" i="7"/>
  <c r="E87" i="7"/>
  <c r="E86" i="7"/>
  <c r="E85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6" i="7"/>
  <c r="E25" i="7"/>
  <c r="E24" i="7"/>
  <c r="E23" i="7"/>
  <c r="E22" i="7"/>
  <c r="E21" i="7"/>
  <c r="E20" i="7"/>
  <c r="E19" i="7"/>
  <c r="E18" i="7"/>
  <c r="E17" i="7"/>
  <c r="E16" i="7"/>
  <c r="E12" i="7"/>
  <c r="E11" i="7"/>
  <c r="E10" i="7"/>
  <c r="E8" i="7"/>
  <c r="E7" i="7"/>
  <c r="E6" i="7"/>
  <c r="E5" i="7"/>
  <c r="AL32" i="5" l="1"/>
  <c r="AF17" i="6"/>
  <c r="BF18" i="5"/>
  <c r="BE18" i="5"/>
  <c r="BD18" i="5"/>
  <c r="BC18" i="5"/>
  <c r="BB18" i="5"/>
  <c r="BA18" i="5"/>
  <c r="BA19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F19" i="5"/>
  <c r="AF18" i="6"/>
  <c r="AF16" i="6"/>
  <c r="AF15" i="6"/>
  <c r="AF19" i="6" s="1"/>
  <c r="AP19" i="5" l="1"/>
</calcChain>
</file>

<file path=xl/sharedStrings.xml><?xml version="1.0" encoding="utf-8"?>
<sst xmlns="http://schemas.openxmlformats.org/spreadsheetml/2006/main" count="953" uniqueCount="314">
  <si>
    <t>NO</t>
  </si>
  <si>
    <t>NARAN KOMPLETU</t>
  </si>
  <si>
    <t>SEXU</t>
  </si>
  <si>
    <t>DATA MORIS</t>
  </si>
  <si>
    <t>NO. CARTAO ELEITORAL</t>
  </si>
  <si>
    <t>POSTU ADMINISTRATIVU</t>
  </si>
  <si>
    <t>TIPU/DIFISIENSIA</t>
  </si>
  <si>
    <t>Matan</t>
  </si>
  <si>
    <t>Tilun</t>
  </si>
  <si>
    <t>Ibun</t>
  </si>
  <si>
    <t>Ain</t>
  </si>
  <si>
    <t>Liman</t>
  </si>
  <si>
    <t>Ain/Liman</t>
  </si>
  <si>
    <t>Komunikasaun/Monok</t>
  </si>
  <si>
    <t>Mental/Pisikologia</t>
  </si>
  <si>
    <t>Total</t>
  </si>
  <si>
    <t>Tinan</t>
  </si>
  <si>
    <t>Abitante</t>
  </si>
  <si>
    <t>F</t>
  </si>
  <si>
    <t>M</t>
  </si>
  <si>
    <t>TOTAL</t>
  </si>
  <si>
    <t>NU</t>
  </si>
  <si>
    <t>DATA MATE</t>
  </si>
  <si>
    <t>NARAN INAN NO AMAN</t>
  </si>
  <si>
    <t>NU.ELEITORAL AMAN NO INAN</t>
  </si>
  <si>
    <t>OBS</t>
  </si>
  <si>
    <t>NARAN AMAN NO INAN</t>
  </si>
  <si>
    <t>NU.CARTAO ELEITORAL AMAN NO INAN</t>
  </si>
  <si>
    <t>DADUS REKAPITULASAUN DEMOGRFIA</t>
  </si>
  <si>
    <t xml:space="preserve">TOTAL FAMILIA UMA KAIN </t>
  </si>
  <si>
    <t>ABITANTE</t>
  </si>
  <si>
    <t>HABITANTE TUIR IDADE</t>
  </si>
  <si>
    <t>H.LITERARIA</t>
  </si>
  <si>
    <t>PROFISAUN</t>
  </si>
  <si>
    <t>RELIGIAUN</t>
  </si>
  <si>
    <t>0-5</t>
  </si>
  <si>
    <t>6-10.</t>
  </si>
  <si>
    <t>11-15.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</si>
  <si>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</si>
  <si>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</si>
  <si>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</si>
  <si>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</si>
  <si>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</si>
  <si>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</si>
  <si>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</si>
  <si>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</si>
  <si>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</si>
  <si>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LE</t>
  </si>
  <si>
    <t>ELR</t>
  </si>
  <si>
    <t>INF</t>
  </si>
  <si>
    <t>EP</t>
  </si>
  <si>
    <t>EPS</t>
  </si>
  <si>
    <t>ES</t>
  </si>
  <si>
    <t>BCL</t>
  </si>
  <si>
    <t>LIC</t>
  </si>
  <si>
    <t>MES</t>
  </si>
  <si>
    <t>DR</t>
  </si>
  <si>
    <t>FP</t>
  </si>
  <si>
    <t>F-FDTL</t>
  </si>
  <si>
    <t>PNTL</t>
  </si>
  <si>
    <t>VTR</t>
  </si>
  <si>
    <t>AGR</t>
  </si>
  <si>
    <t>EMP</t>
  </si>
  <si>
    <t>NEG</t>
  </si>
  <si>
    <t>TRA</t>
  </si>
  <si>
    <t>SST</t>
  </si>
  <si>
    <t>K</t>
  </si>
  <si>
    <t>P</t>
  </si>
  <si>
    <t>B</t>
  </si>
  <si>
    <t>H</t>
  </si>
  <si>
    <t>NA</t>
  </si>
  <si>
    <t>IN</t>
  </si>
  <si>
    <t>TOTAL HABITANTE</t>
  </si>
  <si>
    <t>Nu</t>
  </si>
  <si>
    <t>NARAN KOMPLETU XEFE FAMILIA</t>
  </si>
  <si>
    <t>SUKU</t>
  </si>
  <si>
    <t>ALDEIA</t>
  </si>
  <si>
    <t>NU.CARTAUN ELETORAL</t>
  </si>
  <si>
    <t>MANE</t>
  </si>
  <si>
    <t>FETO</t>
  </si>
  <si>
    <t>POSTU ADM</t>
  </si>
  <si>
    <t>XEFE SUKU</t>
  </si>
  <si>
    <t>DADUS REKAPITULASAUN MONOGRAFIA</t>
  </si>
  <si>
    <t>HATENE TUIR</t>
  </si>
  <si>
    <t>XEFE DO SUKU</t>
  </si>
  <si>
    <t>NUNO JOSE MESQUITO PEREIRA</t>
  </si>
  <si>
    <t>SUKU MATAI</t>
  </si>
  <si>
    <t>MATAI</t>
  </si>
  <si>
    <t>M/CUNAIN</t>
  </si>
  <si>
    <t>QUIAR</t>
  </si>
  <si>
    <t>LOHORAI</t>
  </si>
  <si>
    <t>CUNAIN</t>
  </si>
  <si>
    <t>61+</t>
  </si>
  <si>
    <t>Aldeia Matai</t>
  </si>
  <si>
    <t>Aldeia Quiar</t>
  </si>
  <si>
    <t xml:space="preserve">Aldeia Lohorai </t>
  </si>
  <si>
    <t xml:space="preserve">Maucatar </t>
  </si>
  <si>
    <t>Maucatar</t>
  </si>
  <si>
    <t xml:space="preserve">Emilio Amaral </t>
  </si>
  <si>
    <t xml:space="preserve">Paulina Rica Mauk </t>
  </si>
  <si>
    <t xml:space="preserve">Aguida Pereira </t>
  </si>
  <si>
    <t xml:space="preserve">Libania Lopes da Silva </t>
  </si>
  <si>
    <t xml:space="preserve">Genobeva de Araujo </t>
  </si>
  <si>
    <t xml:space="preserve">Gaudencio de Araujo </t>
  </si>
  <si>
    <t xml:space="preserve">Alfredo dos Santos </t>
  </si>
  <si>
    <t xml:space="preserve">Albino Moniz </t>
  </si>
  <si>
    <t xml:space="preserve">Tivanio S. Henuk </t>
  </si>
  <si>
    <t xml:space="preserve">Difeltio V.S.Pereira </t>
  </si>
  <si>
    <t xml:space="preserve">Afonso Barros </t>
  </si>
  <si>
    <t xml:space="preserve">Joao Ximenes </t>
  </si>
  <si>
    <t xml:space="preserve">Oscar Gusmao </t>
  </si>
  <si>
    <t xml:space="preserve">Isabel da Costa </t>
  </si>
  <si>
    <t xml:space="preserve">Fernanda da C. Barros </t>
  </si>
  <si>
    <t xml:space="preserve">Justina Moniz </t>
  </si>
  <si>
    <t xml:space="preserve">Lucia Hoar da Ressurecao </t>
  </si>
  <si>
    <t xml:space="preserve">Nicolao Amaral </t>
  </si>
  <si>
    <t xml:space="preserve">Francelino S. Cavaleira </t>
  </si>
  <si>
    <t xml:space="preserve">Maria Imaculada </t>
  </si>
  <si>
    <t xml:space="preserve">Marcelho Amaral </t>
  </si>
  <si>
    <t xml:space="preserve">Silvino Amaral </t>
  </si>
  <si>
    <t xml:space="preserve">Justina S. Amaral </t>
  </si>
  <si>
    <t xml:space="preserve">Januario Gusmao </t>
  </si>
  <si>
    <t xml:space="preserve">Jose Manuel Mendonca </t>
  </si>
  <si>
    <t>Natalia de Jesus</t>
  </si>
  <si>
    <t xml:space="preserve">Candida de Araujo </t>
  </si>
  <si>
    <t xml:space="preserve">Joana Queta Primarea </t>
  </si>
  <si>
    <t xml:space="preserve">Humberto Gusmao </t>
  </si>
  <si>
    <t xml:space="preserve">Febiana A. G. Amaral </t>
  </si>
  <si>
    <t xml:space="preserve">Joaquina de Araujo </t>
  </si>
  <si>
    <t xml:space="preserve">Maria de A. G. Amaral </t>
  </si>
  <si>
    <t>Elizete de Jesus</t>
  </si>
  <si>
    <t xml:space="preserve">Joanina F. Gusmao </t>
  </si>
  <si>
    <t xml:space="preserve">Maria Gusmao </t>
  </si>
  <si>
    <t>Justina de Araujo</t>
  </si>
  <si>
    <t>Matilde de Jesus</t>
  </si>
  <si>
    <t xml:space="preserve">Agripina da Costa </t>
  </si>
  <si>
    <t>Margarida Cardoso</t>
  </si>
  <si>
    <t xml:space="preserve">Frederico N. Martins </t>
  </si>
  <si>
    <t xml:space="preserve">Ingracia D. L. Sequeira </t>
  </si>
  <si>
    <t xml:space="preserve">Casimira  Gusmao </t>
  </si>
  <si>
    <t xml:space="preserve">Angelina Mendonca </t>
  </si>
  <si>
    <t xml:space="preserve">Vidal Amaral Gusmao </t>
  </si>
  <si>
    <t xml:space="preserve">Rosalino Amaral Gusmao </t>
  </si>
  <si>
    <t xml:space="preserve">Sebastiao B. Piedade </t>
  </si>
  <si>
    <t xml:space="preserve">Junior M. Xavier </t>
  </si>
  <si>
    <t xml:space="preserve">Hipolito </t>
  </si>
  <si>
    <t xml:space="preserve">Sergio Amaral </t>
  </si>
  <si>
    <t xml:space="preserve">Calisto Amaral </t>
  </si>
  <si>
    <t xml:space="preserve">Maria Dulce </t>
  </si>
  <si>
    <t>Virgina Cardoso</t>
  </si>
  <si>
    <t xml:space="preserve">Delia Maria Gusmao </t>
  </si>
  <si>
    <t xml:space="preserve">Rosalia Teresa </t>
  </si>
  <si>
    <t xml:space="preserve">Afonso dos Santos </t>
  </si>
  <si>
    <t xml:space="preserve">Simplicio S. Pereira </t>
  </si>
  <si>
    <t>Leonia Cardoso</t>
  </si>
  <si>
    <t xml:space="preserve">Matilda Colo </t>
  </si>
  <si>
    <t>Maria de Jesus</t>
  </si>
  <si>
    <t xml:space="preserve">Jose Gonsalves </t>
  </si>
  <si>
    <t>Isabel de Jesus</t>
  </si>
  <si>
    <t xml:space="preserve">Feliciano Gusmao </t>
  </si>
  <si>
    <t xml:space="preserve">Jeminito Amaral </t>
  </si>
  <si>
    <t xml:space="preserve">Rosa Rosantina de J. M </t>
  </si>
  <si>
    <t xml:space="preserve">Afonso Amaral </t>
  </si>
  <si>
    <t xml:space="preserve">Jacinto de Araujo </t>
  </si>
  <si>
    <t xml:space="preserve">Paulo Mali Aca </t>
  </si>
  <si>
    <t xml:space="preserve">Crisantos M. B. Amaral </t>
  </si>
  <si>
    <t>Justina de Jesus</t>
  </si>
  <si>
    <t xml:space="preserve">Juvinal Amaral </t>
  </si>
  <si>
    <t xml:space="preserve">Virgino Moniz </t>
  </si>
  <si>
    <t xml:space="preserve">Matan </t>
  </si>
  <si>
    <t>Matan /Piskologia</t>
  </si>
  <si>
    <t xml:space="preserve">Ain </t>
  </si>
  <si>
    <t xml:space="preserve">Ibun </t>
  </si>
  <si>
    <t xml:space="preserve">Def.Fisico </t>
  </si>
  <si>
    <t xml:space="preserve">Tilun </t>
  </si>
  <si>
    <t xml:space="preserve">Def. Fisico </t>
  </si>
  <si>
    <t xml:space="preserve">Def.Mental </t>
  </si>
  <si>
    <t xml:space="preserve">De.Fisico </t>
  </si>
  <si>
    <t xml:space="preserve">Struk </t>
  </si>
  <si>
    <t xml:space="preserve">Piskologia </t>
  </si>
  <si>
    <t>Def.Fisico</t>
  </si>
  <si>
    <t xml:space="preserve">Def.Struk </t>
  </si>
  <si>
    <t>Obs</t>
  </si>
  <si>
    <t xml:space="preserve">Monica de Araujo </t>
  </si>
  <si>
    <t xml:space="preserve">Cristina Maia </t>
  </si>
  <si>
    <t xml:space="preserve">Carlota de Araujo </t>
  </si>
  <si>
    <t xml:space="preserve">Albino Gusmao </t>
  </si>
  <si>
    <t xml:space="preserve">Herminha da Ressurecao </t>
  </si>
  <si>
    <t xml:space="preserve">Junior A. da Costa </t>
  </si>
  <si>
    <t xml:space="preserve">Jorge Gusmao </t>
  </si>
  <si>
    <t xml:space="preserve">Lucia Maria </t>
  </si>
  <si>
    <t xml:space="preserve">Vitoria A. B. da Costa </t>
  </si>
  <si>
    <t xml:space="preserve">Izac de J. Gusmao </t>
  </si>
  <si>
    <t xml:space="preserve">Ines dos Reis Afonso </t>
  </si>
  <si>
    <t xml:space="preserve">Candida Moniz </t>
  </si>
  <si>
    <t xml:space="preserve">Azelia Moniz </t>
  </si>
  <si>
    <t xml:space="preserve">Anita Maia </t>
  </si>
  <si>
    <t xml:space="preserve">Jenizia V. Muzinha </t>
  </si>
  <si>
    <t>Ester de Jesus</t>
  </si>
  <si>
    <t>Etelbina Cardoso</t>
  </si>
  <si>
    <t xml:space="preserve">Beatris de Araujo </t>
  </si>
  <si>
    <t>Elidia Cardoso</t>
  </si>
  <si>
    <t xml:space="preserve">Joanica Lopes </t>
  </si>
  <si>
    <t xml:space="preserve">Odete Barros </t>
  </si>
  <si>
    <t>Silvia de Jesus</t>
  </si>
  <si>
    <t xml:space="preserve">Milena Sinanes </t>
  </si>
  <si>
    <t>Rosa de Jesus</t>
  </si>
  <si>
    <t>Esmeralda Cardoso</t>
  </si>
  <si>
    <t xml:space="preserve">Isabel Bui Bauk </t>
  </si>
  <si>
    <t xml:space="preserve">Cesaltina P.S. Amaral </t>
  </si>
  <si>
    <t xml:space="preserve">Costantina T. Abu Lequik </t>
  </si>
  <si>
    <t>Margarida de Jesus</t>
  </si>
  <si>
    <t>Luizinha de Jesus</t>
  </si>
  <si>
    <t xml:space="preserve">Juliana Boe Bauk </t>
  </si>
  <si>
    <t xml:space="preserve">Arnalda Tavares </t>
  </si>
  <si>
    <t xml:space="preserve">Casilda Lucia </t>
  </si>
  <si>
    <t>Domingas S. Mau Cardoso</t>
  </si>
  <si>
    <t xml:space="preserve">Antoniha Goudinha </t>
  </si>
  <si>
    <t xml:space="preserve">Celestina de Andrade </t>
  </si>
  <si>
    <t xml:space="preserve">Ines Colo Berek </t>
  </si>
  <si>
    <t xml:space="preserve">Gilberta Amaral </t>
  </si>
  <si>
    <t xml:space="preserve">Bernadete Boek </t>
  </si>
  <si>
    <t>Paulina de Jesus</t>
  </si>
  <si>
    <t xml:space="preserve">Tomas Gusmao </t>
  </si>
  <si>
    <t xml:space="preserve">Jacinta Barros </t>
  </si>
  <si>
    <t xml:space="preserve">Maria Saldanha </t>
  </si>
  <si>
    <t xml:space="preserve">Zeferina Colo Malik </t>
  </si>
  <si>
    <t xml:space="preserve">Isabe Luru Mauk </t>
  </si>
  <si>
    <t xml:space="preserve">Lidia Colo Bilik </t>
  </si>
  <si>
    <t xml:space="preserve">Filomena Barros </t>
  </si>
  <si>
    <t xml:space="preserve">Evalziza Zenobeva Maia </t>
  </si>
  <si>
    <t>Filomena de Jesus</t>
  </si>
  <si>
    <t>Leonia Guterres Dahu</t>
  </si>
  <si>
    <t xml:space="preserve">Lucinda dos Reis </t>
  </si>
  <si>
    <t xml:space="preserve">Domingas de Araujo </t>
  </si>
  <si>
    <t>Celestina de Jesus</t>
  </si>
  <si>
    <t>Elvira de Jesus</t>
  </si>
  <si>
    <t>Teresinha de Jesus</t>
  </si>
  <si>
    <t>Joaquina de Jesus</t>
  </si>
  <si>
    <t xml:space="preserve">Teresinha Barros </t>
  </si>
  <si>
    <t xml:space="preserve">Justino Gusmao </t>
  </si>
  <si>
    <t xml:space="preserve">Carlinda Madalena </t>
  </si>
  <si>
    <t xml:space="preserve">Lucia Nunes </t>
  </si>
  <si>
    <t xml:space="preserve">Baquita Mendonca </t>
  </si>
  <si>
    <t xml:space="preserve">Fernando de Andrade </t>
  </si>
  <si>
    <t xml:space="preserve">Celestina da Costa </t>
  </si>
  <si>
    <t xml:space="preserve">Amelia Teresa </t>
  </si>
  <si>
    <t xml:space="preserve">Juliana da Costa </t>
  </si>
  <si>
    <t>Sofia Cardoso</t>
  </si>
  <si>
    <t xml:space="preserve">Anita da Costa </t>
  </si>
  <si>
    <t>Isabel Cardoso</t>
  </si>
  <si>
    <t xml:space="preserve">Olandina de Fatima </t>
  </si>
  <si>
    <t>Firmina de Jesus</t>
  </si>
  <si>
    <t xml:space="preserve">Angelina da Ressurecao </t>
  </si>
  <si>
    <t xml:space="preserve">Nazaria Moniz </t>
  </si>
  <si>
    <t xml:space="preserve">Costantina de Fatima </t>
  </si>
  <si>
    <t xml:space="preserve">Sabino Amaral </t>
  </si>
  <si>
    <t xml:space="preserve">Rainaldo do Carmo </t>
  </si>
  <si>
    <t>Palmira Cardoso</t>
  </si>
  <si>
    <t xml:space="preserve">Alianca Noronha </t>
  </si>
  <si>
    <t>Filomena Cardoso</t>
  </si>
  <si>
    <t xml:space="preserve">Gonsalo Gusmao </t>
  </si>
  <si>
    <t xml:space="preserve">Blasius Tahu </t>
  </si>
  <si>
    <t xml:space="preserve">Melinda da Costa </t>
  </si>
  <si>
    <t>Balbara Cardoso</t>
  </si>
  <si>
    <t xml:space="preserve">Agustinha Teresa </t>
  </si>
  <si>
    <t xml:space="preserve">Acacio de Andrade </t>
  </si>
  <si>
    <t>Jacinta de Jesus</t>
  </si>
  <si>
    <t xml:space="preserve">Flavio Joaquin da Costa </t>
  </si>
  <si>
    <t xml:space="preserve">Umbelina da Costa </t>
  </si>
  <si>
    <t xml:space="preserve">Zebanio Barreto Amaral </t>
  </si>
  <si>
    <t xml:space="preserve">Matai </t>
  </si>
  <si>
    <t xml:space="preserve">Quiar </t>
  </si>
  <si>
    <t>Matai</t>
  </si>
  <si>
    <t xml:space="preserve">Cunain </t>
  </si>
  <si>
    <t xml:space="preserve">Lohorai </t>
  </si>
  <si>
    <t>Oan Kiak</t>
  </si>
  <si>
    <t xml:space="preserve">Susana da Costa </t>
  </si>
  <si>
    <t xml:space="preserve">Agustina C.Habu </t>
  </si>
  <si>
    <t xml:space="preserve">Bernardo da Costa Barros </t>
  </si>
  <si>
    <t xml:space="preserve">Anacleto do Nascimento </t>
  </si>
  <si>
    <t xml:space="preserve">Alcino da C. Afonso </t>
  </si>
  <si>
    <t xml:space="preserve">Mariana dos Santos </t>
  </si>
  <si>
    <t xml:space="preserve">Luis mendonca </t>
  </si>
  <si>
    <t>Leonito mendonca &amp; Fernanda de Jesus</t>
  </si>
  <si>
    <t>DADUS EMA HO DIFISIENSIA SUKU MATAI PERIODU ABRIL TO'O JUNHO 2026 (Q2).</t>
  </si>
  <si>
    <t xml:space="preserve">DADUS MORTALIDADE SUKU MATAI PERIODU ABRIL  TO'O JUNHO 2026 (Q2)									</t>
  </si>
  <si>
    <t xml:space="preserve">DADUS NATALIDADE SUKU MATAI PERIODU ABRIL  TO'O JUNHO 2026 (Q2)									</t>
  </si>
  <si>
    <t xml:space="preserve">Vaneisia dos Santos </t>
  </si>
  <si>
    <t>Felicio Leader dos Santos P.</t>
  </si>
  <si>
    <t xml:space="preserve">Camilio Eurico S. Henuk </t>
  </si>
  <si>
    <t xml:space="preserve">Fariel Safera Martins </t>
  </si>
  <si>
    <t xml:space="preserve">Apriliando G. Barros </t>
  </si>
  <si>
    <t xml:space="preserve">Alvaren Alves do Carmo </t>
  </si>
  <si>
    <t>04/14/2026</t>
  </si>
  <si>
    <t>Aderito do Carmo Vieira &amp; Eliza E. de Jesus</t>
  </si>
  <si>
    <t xml:space="preserve">Maricio A. Bonaparte Gusmao </t>
  </si>
  <si>
    <t xml:space="preserve">Evangelino B. Ximenes &amp; Baquita A. Gusmao </t>
  </si>
  <si>
    <t xml:space="preserve">Joao B.. Barros &amp; Maria A. Gomes </t>
  </si>
  <si>
    <t>Lourival dos Santos &amp; Dirgia A.D.J. Rompas</t>
  </si>
  <si>
    <t>Simao M. Fernandes &amp; Adelaide F. Safera</t>
  </si>
  <si>
    <t>Fernando Pereira &amp; Lidia Fatima de Jesus</t>
  </si>
  <si>
    <t xml:space="preserve">Natalino de Araujo &amp; Maria N. Soares Barros </t>
  </si>
  <si>
    <t xml:space="preserve">Aurelia maria de Araujo </t>
  </si>
  <si>
    <t xml:space="preserve">Aldeia Maior/Cunain </t>
  </si>
  <si>
    <t>DADUS POPULASAUN BAZEIA BA IDADE SUKU MATAI POSTU ADMINISTRATIVO MAUCATAR PERIODU ABRIL  TO'O JUNHO  (Q2)</t>
  </si>
  <si>
    <t xml:space="preserve">PERIODO ABRIL  TO'O JUNHO 2026(Q2) </t>
  </si>
  <si>
    <t>PERIODO ABRIL-JUNHO  2026 (Q2)</t>
  </si>
  <si>
    <t xml:space="preserve">Domingos Henuk &amp; Ines Sarmento </t>
  </si>
  <si>
    <t xml:space="preserve">NUNO JOSE MESQUITO PEREIRA </t>
  </si>
  <si>
    <t xml:space="preserve">HATENE TUIR </t>
  </si>
  <si>
    <t xml:space="preserve">XEFE DO SUKU MATAI </t>
  </si>
  <si>
    <t>XEFE DO SUKU MATAI</t>
  </si>
  <si>
    <t>LISTA NARAN KADA UMA KAIN NE'EBE MORIS HO VULNERAVEL IHA SUKU MATAI  PERIODO ABRIL  TO'O JUNHO 2026 (Q2)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</si>
</sst>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/>
    <xf numFmtId="0" fontId="0" fillId="0" borderId="6" xfId="0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8" xfId="0" applyFont="1" applyBorder="1"/>
    <xf numFmtId="0" fontId="0" fillId="0" borderId="8" xfId="0" applyBorder="1"/>
    <xf numFmtId="0" fontId="16" fillId="0" borderId="8" xfId="0" applyFont="1" applyBorder="1"/>
    <xf numFmtId="0" fontId="16" fillId="0" borderId="8" xfId="0" applyFont="1" applyBorder="1" applyAlignment="1">
      <alignment horizontal="left"/>
    </xf>
    <xf numFmtId="14" fontId="16" fillId="0" borderId="8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14" fontId="0" fillId="0" borderId="8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14" fontId="1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1</xdr:row>
      <xdr:rowOff>0</xdr:rowOff>
    </xdr:from>
    <xdr:to>
      <xdr:col>14</xdr:col>
      <xdr:colOff>1129652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90500"/>
          <a:ext cx="92900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861393</xdr:colOff>
      <xdr:row>0</xdr:row>
      <xdr:rowOff>47625</xdr:rowOff>
    </xdr:from>
    <xdr:to>
      <xdr:col>8</xdr:col>
      <xdr:colOff>452232</xdr:colOff>
      <xdr:row>4</xdr:row>
      <xdr:rowOff>123824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ED9C9B-CF15-4F3E-8E0A-EFB3B420A9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343" y="47625"/>
          <a:ext cx="7153689" cy="838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104775</xdr:rowOff>
    </xdr:from>
    <xdr:to>
      <xdr:col>7</xdr:col>
      <xdr:colOff>942976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1D0C69-8F46-46B0-9917-1CEC4F112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95275"/>
          <a:ext cx="7267576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227135</xdr:colOff>
      <xdr:row>0</xdr:row>
      <xdr:rowOff>52571</xdr:rowOff>
    </xdr:from>
    <xdr:to>
      <xdr:col>38</xdr:col>
      <xdr:colOff>225040</xdr:colOff>
      <xdr:row>5</xdr:row>
      <xdr:rowOff>88970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F10B96-0045-4301-9D33-BF3AA7D660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2657" y="52571"/>
          <a:ext cx="9470571" cy="9784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</xdr:row>
      <xdr:rowOff>9525</xdr:rowOff>
    </xdr:from>
    <xdr:to>
      <xdr:col>26</xdr:col>
      <xdr:colOff>157691</xdr:colOff>
      <xdr:row>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639A8E-C00B-4D96-B2D8-F2D9ABFD35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00025"/>
          <a:ext cx="9139766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1</xdr:row>
      <xdr:rowOff>1</xdr:rowOff>
    </xdr:from>
    <xdr:to>
      <xdr:col>8</xdr:col>
      <xdr:colOff>9525</xdr:colOff>
      <xdr:row>4</xdr:row>
      <xdr:rowOff>88901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C1DEF6-7E14-46F0-801D-062F0921C2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190501"/>
          <a:ext cx="6810375" cy="66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S88"/>
  <sheetViews>
    <sheetView topLeftCell="A66" zoomScale="98" zoomScaleNormal="98" workbookViewId="0">
      <selection activeCell="I93" sqref="I93"/>
    </sheetView>
  </sheetViews>
  <sheetFormatPr defaultRowHeight="15" x14ac:dyDescent="0.25"/>
  <cols>
    <col min="1" max="1" width="6.5703125" customWidth="1"/>
    <col min="2" max="2" width="21.140625" customWidth="1"/>
    <col min="3" max="3" width="6.42578125" customWidth="1"/>
    <col min="4" max="4" width="0.140625" hidden="1" customWidth="1"/>
    <col min="5" max="5" width="16.42578125" customWidth="1"/>
    <col min="6" max="6" width="15.28515625" customWidth="1"/>
    <col min="7" max="7" width="18.42578125" customWidth="1"/>
    <col min="8" max="8" width="7.7109375" customWidth="1"/>
    <col min="9" max="9" width="7.140625" customWidth="1"/>
    <col min="10" max="10" width="6.5703125" customWidth="1"/>
    <col min="11" max="11" width="6" customWidth="1"/>
    <col min="12" max="12" width="5.7109375" bestFit="1" customWidth="1"/>
    <col min="13" max="13" width="13.140625" customWidth="1"/>
    <col min="14" max="15" width="19.5703125" customWidth="1"/>
  </cols>
  <sheetData>
    <row r="8" spans="1:16" ht="18.75" x14ac:dyDescent="0.3">
      <c r="A8" s="55" t="s">
        <v>285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x14ac:dyDescent="0.25">
      <c r="A10" s="57" t="s">
        <v>0</v>
      </c>
      <c r="B10" s="57" t="s">
        <v>1</v>
      </c>
      <c r="C10" s="57" t="s">
        <v>2</v>
      </c>
      <c r="D10" s="57"/>
      <c r="E10" s="57" t="s">
        <v>3</v>
      </c>
      <c r="F10" s="57" t="s">
        <v>4</v>
      </c>
      <c r="G10" s="57" t="s">
        <v>5</v>
      </c>
      <c r="H10" s="56" t="s">
        <v>6</v>
      </c>
      <c r="I10" s="56"/>
      <c r="J10" s="56"/>
      <c r="K10" s="56"/>
      <c r="L10" s="56"/>
      <c r="M10" s="56"/>
      <c r="N10" s="56"/>
      <c r="O10" s="56"/>
      <c r="P10" s="30"/>
    </row>
    <row r="11" spans="1:16" ht="28.5" customHeight="1" x14ac:dyDescent="0.25">
      <c r="A11" s="57"/>
      <c r="B11" s="57"/>
      <c r="C11" s="57"/>
      <c r="D11" s="57"/>
      <c r="E11" s="57"/>
      <c r="F11" s="57"/>
      <c r="G11" s="57"/>
      <c r="H11" s="35" t="s">
        <v>7</v>
      </c>
      <c r="I11" s="35" t="s">
        <v>8</v>
      </c>
      <c r="J11" s="35" t="s">
        <v>9</v>
      </c>
      <c r="K11" s="35" t="s">
        <v>10</v>
      </c>
      <c r="L11" s="35" t="s">
        <v>11</v>
      </c>
      <c r="M11" s="35" t="s">
        <v>12</v>
      </c>
      <c r="N11" s="35" t="s">
        <v>13</v>
      </c>
      <c r="O11" s="35" t="s">
        <v>14</v>
      </c>
      <c r="P11" s="35" t="s">
        <v>182</v>
      </c>
    </row>
    <row r="12" spans="1:16" ht="16.5" x14ac:dyDescent="0.3">
      <c r="A12" s="28">
        <v>1</v>
      </c>
      <c r="B12" s="31" t="s">
        <v>98</v>
      </c>
      <c r="C12" s="54" t="s">
        <v>19</v>
      </c>
      <c r="D12" s="54"/>
      <c r="E12" s="33">
        <v>19004</v>
      </c>
      <c r="F12" s="30"/>
      <c r="G12" s="27" t="s">
        <v>97</v>
      </c>
      <c r="H12" s="34" t="s">
        <v>169</v>
      </c>
      <c r="I12" s="34"/>
      <c r="J12" s="34"/>
      <c r="K12" s="34"/>
      <c r="L12" s="34"/>
      <c r="M12" s="34"/>
      <c r="N12" s="34"/>
      <c r="O12" s="34" t="s">
        <v>170</v>
      </c>
      <c r="P12" s="34"/>
    </row>
    <row r="13" spans="1:16" ht="16.5" x14ac:dyDescent="0.3">
      <c r="A13" s="28">
        <v>2</v>
      </c>
      <c r="B13" s="31" t="s">
        <v>145</v>
      </c>
      <c r="C13" s="54" t="s">
        <v>19</v>
      </c>
      <c r="D13" s="54"/>
      <c r="E13" s="34"/>
      <c r="F13" s="30"/>
      <c r="G13" s="27" t="s">
        <v>97</v>
      </c>
      <c r="H13" s="34"/>
      <c r="I13" s="34"/>
      <c r="J13" s="34"/>
      <c r="K13" s="34"/>
      <c r="L13" s="34"/>
      <c r="M13" s="34"/>
      <c r="N13" s="34"/>
      <c r="O13" s="34"/>
      <c r="P13" s="34" t="s">
        <v>175</v>
      </c>
    </row>
    <row r="14" spans="1:16" ht="16.5" x14ac:dyDescent="0.3">
      <c r="A14" s="28">
        <v>3</v>
      </c>
      <c r="B14" s="31" t="s">
        <v>99</v>
      </c>
      <c r="C14" s="54" t="s">
        <v>18</v>
      </c>
      <c r="D14" s="54"/>
      <c r="E14" s="33">
        <v>27560</v>
      </c>
      <c r="F14" s="30"/>
      <c r="G14" s="27" t="s">
        <v>97</v>
      </c>
      <c r="H14" s="34"/>
      <c r="I14" s="34"/>
      <c r="J14" s="34"/>
      <c r="K14" s="34"/>
      <c r="L14" s="34" t="s">
        <v>171</v>
      </c>
      <c r="M14" s="34"/>
      <c r="N14" s="34"/>
      <c r="O14" s="34"/>
      <c r="P14" s="34"/>
    </row>
    <row r="15" spans="1:16" ht="16.5" x14ac:dyDescent="0.3">
      <c r="A15" s="28">
        <v>4</v>
      </c>
      <c r="B15" s="31" t="s">
        <v>100</v>
      </c>
      <c r="C15" s="54" t="s">
        <v>18</v>
      </c>
      <c r="D15" s="54"/>
      <c r="E15" s="34"/>
      <c r="F15" s="30"/>
      <c r="G15" s="27" t="s">
        <v>97</v>
      </c>
      <c r="H15" s="34"/>
      <c r="I15" s="34"/>
      <c r="J15" s="34"/>
      <c r="K15" s="34" t="s">
        <v>172</v>
      </c>
      <c r="L15" s="34"/>
      <c r="M15" s="34"/>
      <c r="N15" s="34"/>
      <c r="O15" s="34"/>
      <c r="P15" s="34"/>
    </row>
    <row r="16" spans="1:16" ht="16.5" x14ac:dyDescent="0.3">
      <c r="A16" s="28">
        <v>5</v>
      </c>
      <c r="B16" s="31" t="s">
        <v>101</v>
      </c>
      <c r="C16" s="54" t="s">
        <v>18</v>
      </c>
      <c r="D16" s="54"/>
      <c r="E16" s="33">
        <v>17386</v>
      </c>
      <c r="F16" s="30"/>
      <c r="G16" s="27" t="s">
        <v>97</v>
      </c>
      <c r="H16" s="34" t="s">
        <v>169</v>
      </c>
      <c r="I16" s="34"/>
      <c r="J16" s="34"/>
      <c r="K16" s="34"/>
      <c r="L16" s="34"/>
      <c r="M16" s="34"/>
      <c r="N16" s="34"/>
      <c r="O16" s="34"/>
      <c r="P16" s="34"/>
    </row>
    <row r="17" spans="1:16" ht="16.5" x14ac:dyDescent="0.3">
      <c r="A17" s="28">
        <v>6</v>
      </c>
      <c r="B17" s="31" t="s">
        <v>102</v>
      </c>
      <c r="C17" s="54" t="s">
        <v>18</v>
      </c>
      <c r="D17" s="54"/>
      <c r="E17" s="33">
        <v>33325</v>
      </c>
      <c r="F17" s="30"/>
      <c r="G17" s="27" t="s">
        <v>97</v>
      </c>
      <c r="H17" s="34"/>
      <c r="I17" s="34"/>
      <c r="J17" s="34"/>
      <c r="K17" s="34" t="s">
        <v>172</v>
      </c>
      <c r="L17" s="34"/>
      <c r="M17" s="34"/>
      <c r="N17" s="34"/>
      <c r="O17" s="34"/>
      <c r="P17" s="34"/>
    </row>
    <row r="18" spans="1:16" ht="16.5" x14ac:dyDescent="0.3">
      <c r="A18" s="28">
        <v>7</v>
      </c>
      <c r="B18" s="31" t="s">
        <v>103</v>
      </c>
      <c r="C18" s="54" t="s">
        <v>19</v>
      </c>
      <c r="D18" s="54"/>
      <c r="E18" s="34"/>
      <c r="F18" s="30"/>
      <c r="G18" s="27" t="s">
        <v>97</v>
      </c>
      <c r="H18" s="34"/>
      <c r="I18" s="34"/>
      <c r="J18" s="34"/>
      <c r="K18" s="34"/>
      <c r="L18" s="34"/>
      <c r="M18" s="34"/>
      <c r="N18" s="34"/>
      <c r="O18" s="34"/>
      <c r="P18" s="34" t="s">
        <v>173</v>
      </c>
    </row>
    <row r="19" spans="1:16" ht="16.5" x14ac:dyDescent="0.3">
      <c r="A19" s="28">
        <v>8</v>
      </c>
      <c r="B19" s="31" t="s">
        <v>104</v>
      </c>
      <c r="C19" s="54" t="s">
        <v>19</v>
      </c>
      <c r="D19" s="54"/>
      <c r="E19" s="33">
        <v>24838</v>
      </c>
      <c r="F19" s="30"/>
      <c r="G19" s="27" t="s">
        <v>97</v>
      </c>
      <c r="H19" s="34" t="s">
        <v>169</v>
      </c>
      <c r="I19" s="34"/>
      <c r="J19" s="34" t="s">
        <v>174</v>
      </c>
      <c r="K19" s="34"/>
      <c r="L19" s="34"/>
      <c r="M19" s="34"/>
      <c r="N19" s="34"/>
      <c r="O19" s="34"/>
      <c r="P19" s="34"/>
    </row>
    <row r="20" spans="1:16" ht="16.5" x14ac:dyDescent="0.3">
      <c r="A20" s="28">
        <v>9</v>
      </c>
      <c r="B20" s="31" t="s">
        <v>105</v>
      </c>
      <c r="C20" s="54" t="s">
        <v>19</v>
      </c>
      <c r="D20" s="54"/>
      <c r="E20" s="33">
        <v>23776</v>
      </c>
      <c r="F20" s="30"/>
      <c r="G20" s="27" t="s">
        <v>97</v>
      </c>
      <c r="H20" s="34"/>
      <c r="I20" s="34"/>
      <c r="J20" s="34"/>
      <c r="K20" s="34"/>
      <c r="L20" s="34" t="s">
        <v>171</v>
      </c>
      <c r="M20" s="34"/>
      <c r="N20" s="34"/>
      <c r="O20" s="34"/>
      <c r="P20" s="34"/>
    </row>
    <row r="21" spans="1:16" ht="16.5" x14ac:dyDescent="0.3">
      <c r="A21" s="28">
        <v>10</v>
      </c>
      <c r="B21" s="31" t="s">
        <v>106</v>
      </c>
      <c r="C21" s="54" t="s">
        <v>19</v>
      </c>
      <c r="D21" s="54"/>
      <c r="E21" s="33">
        <v>23472</v>
      </c>
      <c r="F21" s="30"/>
      <c r="G21" s="27" t="s">
        <v>97</v>
      </c>
      <c r="H21" s="34"/>
      <c r="I21" s="34"/>
      <c r="J21" s="34"/>
      <c r="K21" s="34"/>
      <c r="L21" s="34"/>
      <c r="M21" s="34"/>
      <c r="N21" s="34"/>
      <c r="O21" s="34"/>
      <c r="P21" s="34" t="s">
        <v>173</v>
      </c>
    </row>
    <row r="22" spans="1:16" ht="16.5" x14ac:dyDescent="0.3">
      <c r="A22" s="28">
        <v>11</v>
      </c>
      <c r="B22" s="31" t="s">
        <v>107</v>
      </c>
      <c r="C22" s="54" t="s">
        <v>19</v>
      </c>
      <c r="D22" s="54"/>
      <c r="E22" s="33">
        <v>41635</v>
      </c>
      <c r="F22" s="30"/>
      <c r="G22" s="27" t="s">
        <v>97</v>
      </c>
      <c r="H22" s="34"/>
      <c r="I22" s="34"/>
      <c r="J22" s="34"/>
      <c r="K22" s="34"/>
      <c r="L22" s="34"/>
      <c r="M22" s="34"/>
      <c r="N22" s="34"/>
      <c r="O22" s="34"/>
      <c r="P22" s="34" t="s">
        <v>175</v>
      </c>
    </row>
    <row r="23" spans="1:16" ht="16.5" x14ac:dyDescent="0.3">
      <c r="A23" s="28">
        <v>12</v>
      </c>
      <c r="B23" s="31" t="s">
        <v>108</v>
      </c>
      <c r="C23" s="54" t="s">
        <v>19</v>
      </c>
      <c r="D23" s="54"/>
      <c r="E23" s="33">
        <v>21259</v>
      </c>
      <c r="F23" s="30"/>
      <c r="G23" s="27" t="s">
        <v>97</v>
      </c>
      <c r="H23" s="34"/>
      <c r="I23" s="34"/>
      <c r="J23" s="34"/>
      <c r="K23" s="34"/>
      <c r="L23" s="34"/>
      <c r="M23" s="34" t="s">
        <v>11</v>
      </c>
      <c r="N23" s="34"/>
      <c r="O23" s="34"/>
      <c r="P23" s="34"/>
    </row>
    <row r="24" spans="1:16" ht="16.5" x14ac:dyDescent="0.3">
      <c r="A24" s="28">
        <v>13</v>
      </c>
      <c r="B24" s="31" t="s">
        <v>109</v>
      </c>
      <c r="C24" s="54" t="s">
        <v>19</v>
      </c>
      <c r="D24" s="54"/>
      <c r="E24" s="33">
        <v>24199</v>
      </c>
      <c r="F24" s="30"/>
      <c r="G24" s="27" t="s">
        <v>97</v>
      </c>
      <c r="H24" s="34"/>
      <c r="I24" s="34"/>
      <c r="J24" s="34"/>
      <c r="K24" s="34"/>
      <c r="L24" s="34"/>
      <c r="M24" s="34" t="s">
        <v>11</v>
      </c>
      <c r="N24" s="34"/>
      <c r="O24" s="34"/>
      <c r="P24" s="34"/>
    </row>
    <row r="25" spans="1:16" ht="16.5" x14ac:dyDescent="0.3">
      <c r="A25" s="28">
        <v>14</v>
      </c>
      <c r="B25" s="31" t="s">
        <v>110</v>
      </c>
      <c r="C25" s="54" t="s">
        <v>19</v>
      </c>
      <c r="D25" s="54"/>
      <c r="E25" s="34"/>
      <c r="F25" s="30"/>
      <c r="G25" s="27" t="s">
        <v>97</v>
      </c>
      <c r="H25" s="34" t="s">
        <v>169</v>
      </c>
      <c r="I25" s="34"/>
      <c r="J25" s="34"/>
      <c r="K25" s="34"/>
      <c r="L25" s="34"/>
      <c r="M25" s="34"/>
      <c r="N25" s="34"/>
      <c r="O25" s="34"/>
      <c r="P25" s="34"/>
    </row>
    <row r="26" spans="1:16" ht="16.5" x14ac:dyDescent="0.3">
      <c r="A26" s="28">
        <v>15</v>
      </c>
      <c r="B26" s="31" t="s">
        <v>111</v>
      </c>
      <c r="C26" s="54" t="s">
        <v>18</v>
      </c>
      <c r="D26" s="54"/>
      <c r="E26" s="34"/>
      <c r="F26" s="30"/>
      <c r="G26" s="27" t="s">
        <v>97</v>
      </c>
      <c r="H26" s="34" t="s">
        <v>169</v>
      </c>
      <c r="I26" s="34"/>
      <c r="J26" s="34"/>
      <c r="K26" s="34"/>
      <c r="L26" s="34"/>
      <c r="M26" s="34"/>
      <c r="N26" s="34"/>
      <c r="O26" s="34"/>
      <c r="P26" s="34"/>
    </row>
    <row r="27" spans="1:16" ht="16.5" x14ac:dyDescent="0.3">
      <c r="A27" s="28">
        <v>16</v>
      </c>
      <c r="B27" s="31" t="s">
        <v>112</v>
      </c>
      <c r="C27" s="54" t="s">
        <v>18</v>
      </c>
      <c r="D27" s="54"/>
      <c r="E27" s="34"/>
      <c r="F27" s="30"/>
      <c r="G27" s="27" t="s">
        <v>97</v>
      </c>
      <c r="H27" s="34"/>
      <c r="I27" s="34"/>
      <c r="J27" s="34"/>
      <c r="K27" s="34"/>
      <c r="L27" s="34" t="s">
        <v>171</v>
      </c>
      <c r="M27" s="34"/>
      <c r="N27" s="34"/>
      <c r="O27" s="34"/>
      <c r="P27" s="34"/>
    </row>
    <row r="28" spans="1:16" ht="16.5" x14ac:dyDescent="0.3">
      <c r="A28" s="28">
        <v>17</v>
      </c>
      <c r="B28" s="31" t="s">
        <v>113</v>
      </c>
      <c r="C28" s="54" t="s">
        <v>18</v>
      </c>
      <c r="D28" s="54"/>
      <c r="E28" s="34"/>
      <c r="F28" s="30"/>
      <c r="G28" s="27" t="s">
        <v>97</v>
      </c>
      <c r="H28" s="34"/>
      <c r="I28" s="34"/>
      <c r="J28" s="34"/>
      <c r="K28" s="34"/>
      <c r="L28" s="34"/>
      <c r="M28" s="34"/>
      <c r="N28" s="34"/>
      <c r="O28" s="34"/>
      <c r="P28" s="34" t="s">
        <v>173</v>
      </c>
    </row>
    <row r="29" spans="1:16" ht="16.5" x14ac:dyDescent="0.3">
      <c r="A29" s="28">
        <v>18</v>
      </c>
      <c r="B29" s="31" t="s">
        <v>114</v>
      </c>
      <c r="C29" s="54" t="s">
        <v>18</v>
      </c>
      <c r="D29" s="54"/>
      <c r="E29" s="34"/>
      <c r="F29" s="30"/>
      <c r="G29" s="27" t="s">
        <v>97</v>
      </c>
      <c r="H29" s="34"/>
      <c r="I29" s="34"/>
      <c r="J29" s="34"/>
      <c r="K29" s="34"/>
      <c r="L29" s="34"/>
      <c r="M29" s="34"/>
      <c r="N29" s="34"/>
      <c r="O29" s="34"/>
      <c r="P29" s="34" t="s">
        <v>173</v>
      </c>
    </row>
    <row r="30" spans="1:16" ht="16.5" x14ac:dyDescent="0.3">
      <c r="A30" s="28">
        <v>19</v>
      </c>
      <c r="B30" s="31" t="s">
        <v>115</v>
      </c>
      <c r="C30" s="54" t="s">
        <v>19</v>
      </c>
      <c r="D30" s="54"/>
      <c r="E30" s="34"/>
      <c r="F30" s="30"/>
      <c r="G30" s="27" t="s">
        <v>97</v>
      </c>
      <c r="H30" s="34"/>
      <c r="I30" s="34"/>
      <c r="J30" s="34"/>
      <c r="K30" s="34"/>
      <c r="L30" s="34"/>
      <c r="M30" s="34"/>
      <c r="N30" s="34"/>
      <c r="O30" s="34"/>
      <c r="P30" s="34" t="s">
        <v>173</v>
      </c>
    </row>
    <row r="31" spans="1:16" ht="16.5" x14ac:dyDescent="0.3">
      <c r="A31" s="28">
        <v>20</v>
      </c>
      <c r="B31" s="31" t="s">
        <v>116</v>
      </c>
      <c r="C31" s="54" t="s">
        <v>19</v>
      </c>
      <c r="D31" s="54"/>
      <c r="E31" s="34"/>
      <c r="F31" s="30"/>
      <c r="G31" s="27" t="s">
        <v>97</v>
      </c>
      <c r="H31" s="34"/>
      <c r="I31" s="34"/>
      <c r="J31" s="34" t="s">
        <v>174</v>
      </c>
      <c r="K31" s="34"/>
      <c r="L31" s="34"/>
      <c r="M31" s="34"/>
      <c r="N31" s="34"/>
      <c r="O31" s="34"/>
      <c r="P31" s="34"/>
    </row>
    <row r="32" spans="1:16" ht="16.5" x14ac:dyDescent="0.3">
      <c r="A32" s="28">
        <v>21</v>
      </c>
      <c r="B32" s="31" t="s">
        <v>117</v>
      </c>
      <c r="C32" s="54" t="s">
        <v>18</v>
      </c>
      <c r="D32" s="54"/>
      <c r="E32" s="34"/>
      <c r="F32" s="30"/>
      <c r="G32" s="27" t="s">
        <v>97</v>
      </c>
      <c r="H32" s="34"/>
      <c r="I32" s="34"/>
      <c r="J32" s="34"/>
      <c r="K32" s="34"/>
      <c r="L32" s="34"/>
      <c r="M32" s="34"/>
      <c r="N32" s="34"/>
      <c r="O32" s="34"/>
      <c r="P32" s="34" t="s">
        <v>176</v>
      </c>
    </row>
    <row r="33" spans="1:16" ht="16.5" x14ac:dyDescent="0.3">
      <c r="A33" s="28">
        <v>22</v>
      </c>
      <c r="B33" s="31" t="s">
        <v>118</v>
      </c>
      <c r="C33" s="54" t="s">
        <v>19</v>
      </c>
      <c r="D33" s="54"/>
      <c r="E33" s="34"/>
      <c r="F33" s="30"/>
      <c r="G33" s="27" t="s">
        <v>97</v>
      </c>
      <c r="H33" s="34"/>
      <c r="I33" s="34"/>
      <c r="J33" s="34"/>
      <c r="K33" s="34"/>
      <c r="L33" s="34"/>
      <c r="M33" s="34"/>
      <c r="N33" s="34"/>
      <c r="O33" s="34"/>
      <c r="P33" s="34" t="s">
        <v>177</v>
      </c>
    </row>
    <row r="34" spans="1:16" ht="16.5" x14ac:dyDescent="0.3">
      <c r="A34" s="28">
        <v>23</v>
      </c>
      <c r="B34" s="31" t="s">
        <v>119</v>
      </c>
      <c r="C34" s="54" t="s">
        <v>19</v>
      </c>
      <c r="D34" s="54"/>
      <c r="E34" s="34"/>
      <c r="F34" s="30"/>
      <c r="G34" s="27" t="s">
        <v>97</v>
      </c>
      <c r="H34" s="34"/>
      <c r="I34" s="34"/>
      <c r="J34" s="34"/>
      <c r="K34" s="34"/>
      <c r="L34" s="34"/>
      <c r="M34" s="34"/>
      <c r="N34" s="34"/>
      <c r="O34" s="34"/>
      <c r="P34" s="34" t="s">
        <v>177</v>
      </c>
    </row>
    <row r="35" spans="1:16" ht="16.5" x14ac:dyDescent="0.3">
      <c r="A35" s="28">
        <v>24</v>
      </c>
      <c r="B35" s="31" t="s">
        <v>120</v>
      </c>
      <c r="C35" s="54" t="s">
        <v>18</v>
      </c>
      <c r="D35" s="54"/>
      <c r="E35" s="34"/>
      <c r="F35" s="30"/>
      <c r="G35" s="27" t="s">
        <v>97</v>
      </c>
      <c r="H35" s="34"/>
      <c r="I35" s="34"/>
      <c r="J35" s="34"/>
      <c r="K35" s="34"/>
      <c r="L35" s="34"/>
      <c r="M35" s="34"/>
      <c r="N35" s="34"/>
      <c r="O35" s="34"/>
      <c r="P35" s="34" t="s">
        <v>177</v>
      </c>
    </row>
    <row r="36" spans="1:16" ht="16.5" x14ac:dyDescent="0.3">
      <c r="A36" s="28">
        <v>25</v>
      </c>
      <c r="B36" s="31" t="s">
        <v>121</v>
      </c>
      <c r="C36" s="54" t="s">
        <v>19</v>
      </c>
      <c r="D36" s="54"/>
      <c r="E36" s="34"/>
      <c r="F36" s="30"/>
      <c r="G36" s="27" t="s">
        <v>97</v>
      </c>
      <c r="H36" s="34"/>
      <c r="I36" s="34"/>
      <c r="J36" s="34" t="s">
        <v>174</v>
      </c>
      <c r="K36" s="34"/>
      <c r="L36" s="34"/>
      <c r="M36" s="34"/>
      <c r="N36" s="34"/>
      <c r="O36" s="34"/>
      <c r="P36" s="34"/>
    </row>
    <row r="37" spans="1:16" ht="16.5" x14ac:dyDescent="0.3">
      <c r="A37" s="28">
        <v>26</v>
      </c>
      <c r="B37" s="31" t="s">
        <v>122</v>
      </c>
      <c r="C37" s="54" t="s">
        <v>19</v>
      </c>
      <c r="D37" s="54"/>
      <c r="E37" s="34"/>
      <c r="F37" s="30"/>
      <c r="G37" s="27" t="s">
        <v>97</v>
      </c>
      <c r="H37" s="34"/>
      <c r="I37" s="34"/>
      <c r="J37" s="34"/>
      <c r="K37" s="34"/>
      <c r="L37" s="34" t="s">
        <v>10</v>
      </c>
      <c r="M37" s="34"/>
      <c r="N37" s="34"/>
      <c r="O37" s="34"/>
      <c r="P37" s="34"/>
    </row>
    <row r="38" spans="1:16" ht="16.5" x14ac:dyDescent="0.3">
      <c r="A38" s="28">
        <v>27</v>
      </c>
      <c r="B38" s="31" t="s">
        <v>123</v>
      </c>
      <c r="C38" s="54" t="s">
        <v>18</v>
      </c>
      <c r="D38" s="54"/>
      <c r="E38" s="34"/>
      <c r="F38" s="30"/>
      <c r="G38" s="27" t="s">
        <v>97</v>
      </c>
      <c r="H38" s="34"/>
      <c r="I38" s="34"/>
      <c r="J38" s="34"/>
      <c r="K38" s="34"/>
      <c r="L38" s="34"/>
      <c r="M38" s="34"/>
      <c r="N38" s="34"/>
      <c r="O38" s="34"/>
      <c r="P38" s="34" t="s">
        <v>178</v>
      </c>
    </row>
    <row r="39" spans="1:16" ht="16.5" x14ac:dyDescent="0.3">
      <c r="A39" s="28">
        <v>28</v>
      </c>
      <c r="B39" s="31" t="s">
        <v>124</v>
      </c>
      <c r="C39" s="54" t="s">
        <v>18</v>
      </c>
      <c r="D39" s="54"/>
      <c r="E39" s="34"/>
      <c r="F39" s="30"/>
      <c r="G39" s="27" t="s">
        <v>97</v>
      </c>
      <c r="H39" s="34"/>
      <c r="I39" s="34"/>
      <c r="J39" s="34"/>
      <c r="K39" s="34"/>
      <c r="L39" s="34"/>
      <c r="M39" s="34"/>
      <c r="N39" s="34"/>
      <c r="O39" s="34"/>
      <c r="P39" s="34" t="s">
        <v>173</v>
      </c>
    </row>
    <row r="40" spans="1:16" ht="16.5" x14ac:dyDescent="0.3">
      <c r="A40" s="28">
        <v>29</v>
      </c>
      <c r="B40" s="31" t="s">
        <v>125</v>
      </c>
      <c r="C40" s="54" t="s">
        <v>18</v>
      </c>
      <c r="D40" s="54"/>
      <c r="E40" s="33">
        <v>17290</v>
      </c>
      <c r="F40" s="30"/>
      <c r="G40" s="27" t="s">
        <v>97</v>
      </c>
      <c r="H40" s="34"/>
      <c r="I40" s="34"/>
      <c r="J40" s="34"/>
      <c r="K40" s="34"/>
      <c r="L40" s="34"/>
      <c r="M40" s="34"/>
      <c r="N40" s="34"/>
      <c r="O40" s="34"/>
      <c r="P40" s="34" t="s">
        <v>173</v>
      </c>
    </row>
    <row r="41" spans="1:16" ht="16.5" x14ac:dyDescent="0.3">
      <c r="A41" s="28">
        <v>30</v>
      </c>
      <c r="B41" s="31" t="s">
        <v>126</v>
      </c>
      <c r="C41" s="54" t="s">
        <v>19</v>
      </c>
      <c r="D41" s="54"/>
      <c r="E41" s="33">
        <v>17629</v>
      </c>
      <c r="F41" s="30"/>
      <c r="G41" s="27" t="s">
        <v>97</v>
      </c>
      <c r="H41" s="34"/>
      <c r="I41" s="34"/>
      <c r="J41" s="34"/>
      <c r="K41" s="34"/>
      <c r="L41" s="34"/>
      <c r="M41" s="34"/>
      <c r="N41" s="34"/>
      <c r="O41" s="34" t="s">
        <v>179</v>
      </c>
      <c r="P41" s="34"/>
    </row>
    <row r="42" spans="1:16" ht="16.5" x14ac:dyDescent="0.3">
      <c r="A42" s="28">
        <v>31</v>
      </c>
      <c r="B42" s="31" t="s">
        <v>127</v>
      </c>
      <c r="C42" s="54" t="s">
        <v>18</v>
      </c>
      <c r="D42" s="54"/>
      <c r="E42" s="34"/>
      <c r="F42" s="30"/>
      <c r="G42" s="27" t="s">
        <v>97</v>
      </c>
      <c r="H42" s="34"/>
      <c r="I42" s="34"/>
      <c r="J42" s="34"/>
      <c r="K42" s="34"/>
      <c r="L42" s="34" t="s">
        <v>171</v>
      </c>
      <c r="M42" s="34"/>
      <c r="N42" s="34"/>
      <c r="O42" s="34"/>
      <c r="P42" s="34"/>
    </row>
    <row r="43" spans="1:16" ht="16.5" x14ac:dyDescent="0.3">
      <c r="A43" s="28">
        <v>32</v>
      </c>
      <c r="B43" s="31" t="s">
        <v>128</v>
      </c>
      <c r="C43" s="54" t="s">
        <v>18</v>
      </c>
      <c r="D43" s="54"/>
      <c r="E43" s="34"/>
      <c r="F43" s="30"/>
      <c r="G43" s="27" t="s">
        <v>97</v>
      </c>
      <c r="H43" s="34"/>
      <c r="I43" s="34"/>
      <c r="J43" s="34"/>
      <c r="K43" s="34"/>
      <c r="L43" s="34" t="s">
        <v>171</v>
      </c>
      <c r="M43" s="34"/>
      <c r="N43" s="34"/>
      <c r="O43" s="34"/>
      <c r="P43" s="31"/>
    </row>
    <row r="44" spans="1:16" ht="16.5" x14ac:dyDescent="0.3">
      <c r="A44" s="28">
        <v>33</v>
      </c>
      <c r="B44" s="31" t="s">
        <v>129</v>
      </c>
      <c r="C44" s="54" t="s">
        <v>18</v>
      </c>
      <c r="D44" s="54"/>
      <c r="E44" s="34"/>
      <c r="F44" s="30"/>
      <c r="G44" s="27" t="s">
        <v>97</v>
      </c>
      <c r="H44" s="34"/>
      <c r="I44" s="34"/>
      <c r="J44" s="34"/>
      <c r="K44" s="34"/>
      <c r="L44" s="34" t="s">
        <v>171</v>
      </c>
      <c r="M44" s="34"/>
      <c r="N44" s="34"/>
      <c r="O44" s="34"/>
      <c r="P44" s="31"/>
    </row>
    <row r="45" spans="1:16" ht="16.5" x14ac:dyDescent="0.3">
      <c r="A45" s="28">
        <v>34</v>
      </c>
      <c r="B45" s="31" t="s">
        <v>130</v>
      </c>
      <c r="C45" s="54" t="s">
        <v>18</v>
      </c>
      <c r="D45" s="54"/>
      <c r="E45" s="34"/>
      <c r="F45" s="30"/>
      <c r="G45" s="27" t="s">
        <v>97</v>
      </c>
      <c r="H45" s="34"/>
      <c r="I45" s="34"/>
      <c r="J45" s="34"/>
      <c r="K45" s="34" t="s">
        <v>172</v>
      </c>
      <c r="L45" s="34"/>
      <c r="M45" s="34"/>
      <c r="N45" s="34"/>
      <c r="O45" s="34"/>
      <c r="P45" s="31"/>
    </row>
    <row r="46" spans="1:16" ht="16.5" x14ac:dyDescent="0.3">
      <c r="A46" s="28">
        <v>35</v>
      </c>
      <c r="B46" s="31" t="s">
        <v>131</v>
      </c>
      <c r="C46" s="54" t="s">
        <v>18</v>
      </c>
      <c r="D46" s="54"/>
      <c r="E46" s="34"/>
      <c r="F46" s="30"/>
      <c r="G46" s="27" t="s">
        <v>97</v>
      </c>
      <c r="H46" s="34"/>
      <c r="I46" s="34"/>
      <c r="J46" s="34" t="s">
        <v>174</v>
      </c>
      <c r="K46" s="34"/>
      <c r="L46" s="34"/>
      <c r="M46" s="34"/>
      <c r="N46" s="34"/>
      <c r="O46" s="34"/>
      <c r="P46" s="31"/>
    </row>
    <row r="47" spans="1:16" ht="16.5" x14ac:dyDescent="0.3">
      <c r="A47" s="28">
        <v>36</v>
      </c>
      <c r="B47" s="31" t="s">
        <v>132</v>
      </c>
      <c r="C47" s="54" t="s">
        <v>18</v>
      </c>
      <c r="D47" s="54"/>
      <c r="E47" s="34"/>
      <c r="F47" s="30"/>
      <c r="G47" s="27" t="s">
        <v>97</v>
      </c>
      <c r="H47" s="34"/>
      <c r="I47" s="34"/>
      <c r="J47" s="34" t="s">
        <v>174</v>
      </c>
      <c r="K47" s="34"/>
      <c r="L47" s="34"/>
      <c r="M47" s="34"/>
      <c r="N47" s="34"/>
      <c r="O47" s="34"/>
      <c r="P47" s="31"/>
    </row>
    <row r="48" spans="1:16" ht="16.5" x14ac:dyDescent="0.3">
      <c r="A48" s="28">
        <v>37</v>
      </c>
      <c r="B48" s="31" t="s">
        <v>133</v>
      </c>
      <c r="C48" s="54" t="s">
        <v>18</v>
      </c>
      <c r="D48" s="54"/>
      <c r="E48" s="34"/>
      <c r="F48" s="30"/>
      <c r="G48" s="27" t="s">
        <v>97</v>
      </c>
      <c r="H48" s="34"/>
      <c r="I48" s="34"/>
      <c r="J48" s="34"/>
      <c r="K48" s="34"/>
      <c r="L48" s="34"/>
      <c r="M48" s="34"/>
      <c r="N48" s="34"/>
      <c r="O48" s="34"/>
      <c r="P48" s="31" t="s">
        <v>180</v>
      </c>
    </row>
    <row r="49" spans="1:19" ht="16.5" x14ac:dyDescent="0.3">
      <c r="A49" s="28">
        <v>38</v>
      </c>
      <c r="B49" s="31" t="s">
        <v>134</v>
      </c>
      <c r="C49" s="54" t="s">
        <v>18</v>
      </c>
      <c r="D49" s="54"/>
      <c r="E49" s="34"/>
      <c r="F49" s="30"/>
      <c r="G49" s="27" t="s">
        <v>97</v>
      </c>
      <c r="H49" s="34"/>
      <c r="I49" s="34"/>
      <c r="J49" s="34"/>
      <c r="K49" s="34"/>
      <c r="L49" s="34"/>
      <c r="M49" s="34"/>
      <c r="N49" s="34"/>
      <c r="O49" s="34"/>
      <c r="P49" s="31" t="s">
        <v>176</v>
      </c>
    </row>
    <row r="50" spans="1:19" ht="16.5" x14ac:dyDescent="0.3">
      <c r="A50" s="28">
        <v>39</v>
      </c>
      <c r="B50" s="31" t="s">
        <v>135</v>
      </c>
      <c r="C50" s="54" t="s">
        <v>18</v>
      </c>
      <c r="D50" s="54"/>
      <c r="E50" s="33">
        <v>14150</v>
      </c>
      <c r="F50" s="30"/>
      <c r="G50" s="27" t="s">
        <v>97</v>
      </c>
      <c r="H50" s="34"/>
      <c r="I50" s="34"/>
      <c r="J50" s="34"/>
      <c r="K50" s="34"/>
      <c r="L50" s="34" t="s">
        <v>10</v>
      </c>
      <c r="M50" s="34"/>
      <c r="N50" s="34"/>
      <c r="O50" s="34"/>
      <c r="P50" s="31"/>
    </row>
    <row r="51" spans="1:19" ht="16.5" x14ac:dyDescent="0.3">
      <c r="A51" s="28">
        <v>40</v>
      </c>
      <c r="B51" s="31" t="s">
        <v>136</v>
      </c>
      <c r="C51" s="54" t="s">
        <v>18</v>
      </c>
      <c r="D51" s="54"/>
      <c r="E51" s="33">
        <v>17790</v>
      </c>
      <c r="F51" s="30"/>
      <c r="G51" s="27" t="s">
        <v>97</v>
      </c>
      <c r="H51" s="34"/>
      <c r="I51" s="34"/>
      <c r="J51" s="34"/>
      <c r="K51" s="34"/>
      <c r="L51" s="34" t="s">
        <v>10</v>
      </c>
      <c r="M51" s="34"/>
      <c r="N51" s="34"/>
      <c r="O51" s="34"/>
      <c r="P51" s="31"/>
    </row>
    <row r="52" spans="1:19" ht="16.5" x14ac:dyDescent="0.3">
      <c r="A52" s="28">
        <v>41</v>
      </c>
      <c r="B52" s="31" t="s">
        <v>137</v>
      </c>
      <c r="C52" s="54" t="s">
        <v>19</v>
      </c>
      <c r="D52" s="54"/>
      <c r="E52" s="33">
        <v>23050</v>
      </c>
      <c r="F52" s="30"/>
      <c r="G52" s="27" t="s">
        <v>97</v>
      </c>
      <c r="H52" s="34"/>
      <c r="I52" s="34"/>
      <c r="J52" s="34"/>
      <c r="K52" s="34"/>
      <c r="L52" s="34"/>
      <c r="M52" s="34"/>
      <c r="N52" s="34"/>
      <c r="O52" s="34"/>
      <c r="P52" s="31" t="s">
        <v>181</v>
      </c>
    </row>
    <row r="53" spans="1:19" ht="16.5" x14ac:dyDescent="0.3">
      <c r="A53" s="28">
        <v>42</v>
      </c>
      <c r="B53" s="31" t="s">
        <v>138</v>
      </c>
      <c r="C53" s="54" t="s">
        <v>18</v>
      </c>
      <c r="D53" s="54"/>
      <c r="E53" s="34"/>
      <c r="F53" s="30"/>
      <c r="G53" s="27" t="s">
        <v>97</v>
      </c>
      <c r="H53" s="34"/>
      <c r="I53" s="34"/>
      <c r="J53" s="34"/>
      <c r="K53" s="34"/>
      <c r="L53" s="34"/>
      <c r="M53" s="34"/>
      <c r="N53" s="34"/>
      <c r="O53" s="34"/>
      <c r="P53" s="31" t="s">
        <v>176</v>
      </c>
    </row>
    <row r="54" spans="1:19" ht="16.5" x14ac:dyDescent="0.3">
      <c r="A54" s="28">
        <v>43</v>
      </c>
      <c r="B54" s="31" t="s">
        <v>108</v>
      </c>
      <c r="C54" s="54" t="s">
        <v>19</v>
      </c>
      <c r="D54" s="54"/>
      <c r="E54" s="34"/>
      <c r="F54" s="30"/>
      <c r="G54" s="27" t="s">
        <v>97</v>
      </c>
      <c r="H54" s="34"/>
      <c r="I54" s="34"/>
      <c r="J54" s="34"/>
      <c r="K54" s="34"/>
      <c r="L54" s="34"/>
      <c r="M54" s="34"/>
      <c r="N54" s="34"/>
      <c r="O54" s="34"/>
      <c r="P54" s="31" t="s">
        <v>181</v>
      </c>
    </row>
    <row r="55" spans="1:19" ht="17.25" thickBot="1" x14ac:dyDescent="0.35">
      <c r="A55" s="28">
        <v>44</v>
      </c>
      <c r="B55" s="31" t="s">
        <v>139</v>
      </c>
      <c r="C55" s="54" t="s">
        <v>18</v>
      </c>
      <c r="D55" s="54"/>
      <c r="E55" s="34"/>
      <c r="F55" s="30"/>
      <c r="G55" s="27" t="s">
        <v>97</v>
      </c>
      <c r="H55" s="34"/>
      <c r="I55" s="34"/>
      <c r="J55" s="34"/>
      <c r="K55" s="34"/>
      <c r="L55" s="34"/>
      <c r="M55" s="34"/>
      <c r="N55" s="34"/>
      <c r="O55" s="34"/>
      <c r="P55" s="31" t="s">
        <v>176</v>
      </c>
    </row>
    <row r="56" spans="1:19" ht="17.25" thickBot="1" x14ac:dyDescent="0.35">
      <c r="A56" s="28">
        <v>45</v>
      </c>
      <c r="B56" s="31" t="s">
        <v>140</v>
      </c>
      <c r="C56" s="54" t="s">
        <v>18</v>
      </c>
      <c r="D56" s="54"/>
      <c r="E56" s="34"/>
      <c r="F56" s="30"/>
      <c r="G56" s="27" t="s">
        <v>97</v>
      </c>
      <c r="H56" s="34"/>
      <c r="I56" s="34"/>
      <c r="J56" s="34" t="s">
        <v>174</v>
      </c>
      <c r="K56" s="34"/>
      <c r="L56" s="34"/>
      <c r="M56" s="34"/>
      <c r="N56" s="34"/>
      <c r="O56" s="34"/>
      <c r="P56" s="31"/>
      <c r="S56" s="11"/>
    </row>
    <row r="57" spans="1:19" ht="16.5" x14ac:dyDescent="0.3">
      <c r="A57" s="28">
        <v>46</v>
      </c>
      <c r="B57" s="31" t="s">
        <v>141</v>
      </c>
      <c r="C57" s="54" t="s">
        <v>19</v>
      </c>
      <c r="D57" s="54"/>
      <c r="E57" s="34"/>
      <c r="F57" s="30"/>
      <c r="G57" s="27" t="s">
        <v>97</v>
      </c>
      <c r="H57" s="34"/>
      <c r="I57" s="34"/>
      <c r="J57" s="34"/>
      <c r="K57" s="34"/>
      <c r="L57" s="34"/>
      <c r="M57" s="34"/>
      <c r="N57" s="34"/>
      <c r="O57" s="34"/>
      <c r="P57" s="31" t="s">
        <v>173</v>
      </c>
    </row>
    <row r="58" spans="1:19" ht="16.5" x14ac:dyDescent="0.3">
      <c r="A58" s="28">
        <v>47</v>
      </c>
      <c r="B58" s="31" t="s">
        <v>142</v>
      </c>
      <c r="C58" s="54" t="s">
        <v>19</v>
      </c>
      <c r="D58" s="54"/>
      <c r="E58" s="34"/>
      <c r="F58" s="30"/>
      <c r="G58" s="27" t="s">
        <v>97</v>
      </c>
      <c r="H58" s="34"/>
      <c r="I58" s="34"/>
      <c r="J58" s="34"/>
      <c r="K58" s="34" t="s">
        <v>172</v>
      </c>
      <c r="L58" s="34"/>
      <c r="M58" s="34"/>
      <c r="N58" s="34"/>
      <c r="O58" s="34"/>
      <c r="P58" s="31"/>
    </row>
    <row r="59" spans="1:19" ht="16.5" x14ac:dyDescent="0.3">
      <c r="A59" s="28">
        <v>48</v>
      </c>
      <c r="B59" s="31" t="s">
        <v>143</v>
      </c>
      <c r="C59" s="54" t="s">
        <v>19</v>
      </c>
      <c r="D59" s="54"/>
      <c r="E59" s="34"/>
      <c r="F59" s="30"/>
      <c r="G59" s="27" t="s">
        <v>97</v>
      </c>
      <c r="H59" s="34"/>
      <c r="I59" s="34"/>
      <c r="J59" s="34"/>
      <c r="K59" s="34"/>
      <c r="L59" s="34"/>
      <c r="M59" s="34"/>
      <c r="N59" s="34"/>
      <c r="O59" s="34"/>
      <c r="P59" s="31" t="s">
        <v>173</v>
      </c>
    </row>
    <row r="60" spans="1:19" ht="16.5" x14ac:dyDescent="0.3">
      <c r="A60" s="28">
        <v>49</v>
      </c>
      <c r="B60" s="31" t="s">
        <v>144</v>
      </c>
      <c r="C60" s="54" t="s">
        <v>19</v>
      </c>
      <c r="D60" s="54"/>
      <c r="E60" s="34"/>
      <c r="F60" s="30"/>
      <c r="G60" s="27" t="s">
        <v>97</v>
      </c>
      <c r="H60" s="34"/>
      <c r="I60" s="34"/>
      <c r="J60" s="34"/>
      <c r="K60" s="34" t="s">
        <v>172</v>
      </c>
      <c r="L60" s="34"/>
      <c r="M60" s="34"/>
      <c r="N60" s="34"/>
      <c r="O60" s="34"/>
      <c r="P60" s="31"/>
    </row>
    <row r="61" spans="1:19" ht="16.5" x14ac:dyDescent="0.3">
      <c r="A61" s="28">
        <v>50</v>
      </c>
      <c r="B61" s="32" t="s">
        <v>167</v>
      </c>
      <c r="C61" s="54" t="s">
        <v>19</v>
      </c>
      <c r="D61" s="54"/>
      <c r="E61" s="33">
        <v>20005</v>
      </c>
      <c r="F61" s="30"/>
      <c r="G61" s="27" t="s">
        <v>97</v>
      </c>
      <c r="H61" s="34"/>
      <c r="I61" s="34"/>
      <c r="J61" s="34"/>
      <c r="K61" s="34"/>
      <c r="L61" s="34"/>
      <c r="M61" s="34"/>
      <c r="N61" s="34"/>
      <c r="O61" s="34"/>
      <c r="P61" s="34" t="s">
        <v>176</v>
      </c>
    </row>
    <row r="62" spans="1:19" ht="16.5" x14ac:dyDescent="0.3">
      <c r="A62" s="28">
        <v>51</v>
      </c>
      <c r="B62" s="32" t="s">
        <v>146</v>
      </c>
      <c r="C62" s="54" t="s">
        <v>19</v>
      </c>
      <c r="D62" s="54"/>
      <c r="E62" s="33">
        <v>25335</v>
      </c>
      <c r="F62" s="30"/>
      <c r="G62" s="27" t="s">
        <v>97</v>
      </c>
      <c r="H62" s="34"/>
      <c r="I62" s="34"/>
      <c r="J62" s="34"/>
      <c r="K62" s="34"/>
      <c r="L62" s="34"/>
      <c r="M62" s="34"/>
      <c r="N62" s="34"/>
      <c r="O62" s="34"/>
      <c r="P62" s="34" t="s">
        <v>181</v>
      </c>
    </row>
    <row r="63" spans="1:19" ht="16.5" x14ac:dyDescent="0.3">
      <c r="A63" s="28">
        <v>52</v>
      </c>
      <c r="B63" s="32" t="s">
        <v>147</v>
      </c>
      <c r="C63" s="54" t="s">
        <v>19</v>
      </c>
      <c r="D63" s="54"/>
      <c r="E63" s="33">
        <v>24594</v>
      </c>
      <c r="F63" s="30"/>
      <c r="G63" s="27" t="s">
        <v>97</v>
      </c>
      <c r="H63" s="34"/>
      <c r="I63" s="34"/>
      <c r="J63" s="34"/>
      <c r="K63" s="34"/>
      <c r="L63" s="34"/>
      <c r="M63" s="34"/>
      <c r="N63" s="34"/>
      <c r="O63" s="34"/>
      <c r="P63" s="34" t="s">
        <v>181</v>
      </c>
    </row>
    <row r="64" spans="1:19" ht="16.5" x14ac:dyDescent="0.3">
      <c r="A64" s="28">
        <v>53</v>
      </c>
      <c r="B64" s="32" t="s">
        <v>148</v>
      </c>
      <c r="C64" s="54" t="s">
        <v>18</v>
      </c>
      <c r="D64" s="54"/>
      <c r="E64" s="33">
        <v>23071</v>
      </c>
      <c r="F64" s="30"/>
      <c r="G64" s="27" t="s">
        <v>97</v>
      </c>
      <c r="H64" s="34"/>
      <c r="I64" s="34"/>
      <c r="J64" s="34"/>
      <c r="K64" s="34"/>
      <c r="L64" s="34"/>
      <c r="M64" s="34"/>
      <c r="N64" s="34"/>
      <c r="O64" s="34"/>
      <c r="P64" s="34" t="s">
        <v>173</v>
      </c>
    </row>
    <row r="65" spans="1:16" ht="16.5" x14ac:dyDescent="0.3">
      <c r="A65" s="28">
        <v>54</v>
      </c>
      <c r="B65" s="32" t="s">
        <v>149</v>
      </c>
      <c r="C65" s="54" t="s">
        <v>18</v>
      </c>
      <c r="D65" s="54"/>
      <c r="E65" s="33">
        <v>25204</v>
      </c>
      <c r="F65" s="30"/>
      <c r="G65" s="27" t="s">
        <v>97</v>
      </c>
      <c r="H65" s="34"/>
      <c r="I65" s="34"/>
      <c r="J65" s="34"/>
      <c r="K65" s="34"/>
      <c r="L65" s="34" t="s">
        <v>10</v>
      </c>
      <c r="M65" s="34"/>
      <c r="N65" s="34"/>
      <c r="O65" s="34"/>
      <c r="P65" s="34"/>
    </row>
    <row r="66" spans="1:16" ht="16.5" x14ac:dyDescent="0.3">
      <c r="A66" s="28">
        <v>55</v>
      </c>
      <c r="B66" s="32" t="s">
        <v>150</v>
      </c>
      <c r="C66" s="54" t="s">
        <v>18</v>
      </c>
      <c r="D66" s="54"/>
      <c r="E66" s="33">
        <v>42403</v>
      </c>
      <c r="F66" s="30"/>
      <c r="G66" s="27" t="s">
        <v>97</v>
      </c>
      <c r="H66" s="34"/>
      <c r="I66" s="34"/>
      <c r="J66" s="34"/>
      <c r="K66" s="34"/>
      <c r="L66" s="34"/>
      <c r="M66" s="34"/>
      <c r="N66" s="34"/>
      <c r="O66" s="34"/>
      <c r="P66" s="34" t="s">
        <v>173</v>
      </c>
    </row>
    <row r="67" spans="1:16" ht="16.5" x14ac:dyDescent="0.3">
      <c r="A67" s="28">
        <v>56</v>
      </c>
      <c r="B67" s="32" t="s">
        <v>151</v>
      </c>
      <c r="C67" s="54" t="s">
        <v>18</v>
      </c>
      <c r="D67" s="54"/>
      <c r="E67" s="33">
        <v>32454</v>
      </c>
      <c r="F67" s="30"/>
      <c r="G67" s="27" t="s">
        <v>97</v>
      </c>
      <c r="H67" s="34" t="s">
        <v>169</v>
      </c>
      <c r="I67" s="34"/>
      <c r="J67" s="34"/>
      <c r="K67" s="34"/>
      <c r="L67" s="34"/>
      <c r="M67" s="34"/>
      <c r="N67" s="34"/>
      <c r="O67" s="34"/>
      <c r="P67" s="34"/>
    </row>
    <row r="68" spans="1:16" ht="16.5" x14ac:dyDescent="0.3">
      <c r="A68" s="28">
        <v>57</v>
      </c>
      <c r="B68" s="32" t="s">
        <v>152</v>
      </c>
      <c r="C68" s="54" t="s">
        <v>19</v>
      </c>
      <c r="D68" s="54"/>
      <c r="E68" s="33">
        <v>16559</v>
      </c>
      <c r="F68" s="30"/>
      <c r="G68" s="27" t="s">
        <v>97</v>
      </c>
      <c r="H68" s="34" t="s">
        <v>169</v>
      </c>
      <c r="I68" s="34"/>
      <c r="J68" s="34"/>
      <c r="K68" s="34"/>
      <c r="L68" s="34"/>
      <c r="M68" s="34"/>
      <c r="N68" s="34"/>
      <c r="O68" s="34"/>
      <c r="P68" s="34"/>
    </row>
    <row r="69" spans="1:16" ht="16.5" x14ac:dyDescent="0.3">
      <c r="A69" s="28">
        <v>58</v>
      </c>
      <c r="B69" s="32" t="s">
        <v>153</v>
      </c>
      <c r="C69" s="54" t="s">
        <v>19</v>
      </c>
      <c r="D69" s="54"/>
      <c r="E69" s="33">
        <v>27428</v>
      </c>
      <c r="F69" s="30"/>
      <c r="G69" s="27" t="s">
        <v>97</v>
      </c>
      <c r="H69" s="34"/>
      <c r="I69" s="34"/>
      <c r="J69" s="34"/>
      <c r="K69" s="34"/>
      <c r="L69" s="34" t="s">
        <v>171</v>
      </c>
      <c r="M69" s="34"/>
      <c r="N69" s="34"/>
      <c r="O69" s="34"/>
      <c r="P69" s="34"/>
    </row>
    <row r="70" spans="1:16" ht="16.5" x14ac:dyDescent="0.3">
      <c r="A70" s="28">
        <v>59</v>
      </c>
      <c r="B70" s="32" t="s">
        <v>154</v>
      </c>
      <c r="C70" s="54" t="s">
        <v>18</v>
      </c>
      <c r="D70" s="54"/>
      <c r="E70" s="33">
        <v>17360</v>
      </c>
      <c r="F70" s="30"/>
      <c r="G70" s="27" t="s">
        <v>97</v>
      </c>
      <c r="H70" s="34"/>
      <c r="I70" s="34"/>
      <c r="J70" s="34"/>
      <c r="K70" s="34"/>
      <c r="L70" s="34" t="s">
        <v>171</v>
      </c>
      <c r="M70" s="34"/>
      <c r="N70" s="34"/>
      <c r="O70" s="34"/>
      <c r="P70" s="34"/>
    </row>
    <row r="71" spans="1:16" ht="16.5" x14ac:dyDescent="0.3">
      <c r="A71" s="28">
        <v>60</v>
      </c>
      <c r="B71" s="32" t="s">
        <v>155</v>
      </c>
      <c r="C71" s="54" t="s">
        <v>18</v>
      </c>
      <c r="D71" s="54"/>
      <c r="E71" s="33">
        <v>22468</v>
      </c>
      <c r="F71" s="30"/>
      <c r="G71" s="27" t="s">
        <v>97</v>
      </c>
      <c r="H71" s="34"/>
      <c r="I71" s="34"/>
      <c r="J71" s="34"/>
      <c r="K71" s="34"/>
      <c r="L71" s="34"/>
      <c r="M71" s="34" t="s">
        <v>11</v>
      </c>
      <c r="N71" s="34"/>
      <c r="O71" s="34"/>
      <c r="P71" s="34"/>
    </row>
    <row r="72" spans="1:16" ht="16.5" x14ac:dyDescent="0.3">
      <c r="A72" s="28">
        <v>61</v>
      </c>
      <c r="B72" s="32" t="s">
        <v>156</v>
      </c>
      <c r="C72" s="54" t="s">
        <v>18</v>
      </c>
      <c r="D72" s="54"/>
      <c r="E72" s="33">
        <v>18170</v>
      </c>
      <c r="F72" s="30"/>
      <c r="G72" s="27" t="s">
        <v>97</v>
      </c>
      <c r="H72" s="34"/>
      <c r="I72" s="34"/>
      <c r="J72" s="34"/>
      <c r="K72" s="34"/>
      <c r="L72" s="34"/>
      <c r="M72" s="34"/>
      <c r="N72" s="34"/>
      <c r="O72" s="34"/>
      <c r="P72" s="34" t="s">
        <v>176</v>
      </c>
    </row>
    <row r="73" spans="1:16" ht="16.5" x14ac:dyDescent="0.3">
      <c r="A73" s="28">
        <v>62</v>
      </c>
      <c r="B73" s="32" t="s">
        <v>157</v>
      </c>
      <c r="C73" s="54" t="s">
        <v>19</v>
      </c>
      <c r="D73" s="54"/>
      <c r="E73" s="33">
        <v>27865</v>
      </c>
      <c r="F73" s="30"/>
      <c r="G73" s="27" t="s">
        <v>97</v>
      </c>
      <c r="H73" s="34"/>
      <c r="I73" s="34"/>
      <c r="J73" s="34"/>
      <c r="K73" s="34" t="s">
        <v>172</v>
      </c>
      <c r="L73" s="34"/>
      <c r="M73" s="34"/>
      <c r="N73" s="34"/>
      <c r="O73" s="34"/>
      <c r="P73" s="34"/>
    </row>
    <row r="74" spans="1:16" ht="16.5" x14ac:dyDescent="0.3">
      <c r="A74" s="28">
        <v>63</v>
      </c>
      <c r="B74" s="32" t="s">
        <v>158</v>
      </c>
      <c r="C74" s="54" t="s">
        <v>18</v>
      </c>
      <c r="D74" s="54"/>
      <c r="E74" s="33">
        <v>28043</v>
      </c>
      <c r="F74" s="30"/>
      <c r="G74" s="27" t="s">
        <v>97</v>
      </c>
      <c r="H74" s="34"/>
      <c r="I74" s="34"/>
      <c r="J74" s="34"/>
      <c r="K74" s="34"/>
      <c r="L74" s="34" t="s">
        <v>171</v>
      </c>
      <c r="M74" s="34"/>
      <c r="N74" s="34"/>
      <c r="O74" s="34"/>
      <c r="P74" s="34"/>
    </row>
    <row r="75" spans="1:16" ht="16.5" x14ac:dyDescent="0.3">
      <c r="A75" s="28">
        <v>64</v>
      </c>
      <c r="B75" s="32" t="s">
        <v>159</v>
      </c>
      <c r="C75" s="54" t="s">
        <v>19</v>
      </c>
      <c r="D75" s="54"/>
      <c r="E75" s="33">
        <v>25279</v>
      </c>
      <c r="F75" s="30"/>
      <c r="G75" s="27" t="s">
        <v>97</v>
      </c>
      <c r="H75" s="34" t="s">
        <v>169</v>
      </c>
      <c r="I75" s="34"/>
      <c r="J75" s="34"/>
      <c r="K75" s="34"/>
      <c r="L75" s="34"/>
      <c r="M75" s="34"/>
      <c r="N75" s="34"/>
      <c r="O75" s="34"/>
      <c r="P75" s="34"/>
    </row>
    <row r="76" spans="1:16" ht="16.5" x14ac:dyDescent="0.3">
      <c r="A76" s="28">
        <v>65</v>
      </c>
      <c r="B76" s="32" t="s">
        <v>160</v>
      </c>
      <c r="C76" s="54" t="s">
        <v>19</v>
      </c>
      <c r="D76" s="54"/>
      <c r="E76" s="33">
        <v>38160</v>
      </c>
      <c r="F76" s="30"/>
      <c r="G76" s="27" t="s">
        <v>97</v>
      </c>
      <c r="H76" s="34"/>
      <c r="I76" s="34"/>
      <c r="J76" s="34" t="s">
        <v>174</v>
      </c>
      <c r="K76" s="34"/>
      <c r="L76" s="34"/>
      <c r="M76" s="34"/>
      <c r="N76" s="34"/>
      <c r="O76" s="34"/>
      <c r="P76" s="34"/>
    </row>
    <row r="77" spans="1:16" ht="16.5" x14ac:dyDescent="0.3">
      <c r="A77" s="28">
        <v>66</v>
      </c>
      <c r="B77" s="32" t="s">
        <v>161</v>
      </c>
      <c r="C77" s="54" t="s">
        <v>18</v>
      </c>
      <c r="D77" s="54"/>
      <c r="E77" s="33">
        <v>25972</v>
      </c>
      <c r="F77" s="30"/>
      <c r="G77" s="27" t="s">
        <v>97</v>
      </c>
      <c r="H77" s="34"/>
      <c r="I77" s="34"/>
      <c r="J77" s="34" t="s">
        <v>174</v>
      </c>
      <c r="K77" s="34"/>
      <c r="L77" s="34"/>
      <c r="M77" s="34"/>
      <c r="N77" s="34"/>
      <c r="O77" s="34"/>
      <c r="P77" s="34"/>
    </row>
    <row r="78" spans="1:16" ht="16.5" x14ac:dyDescent="0.3">
      <c r="A78" s="28">
        <v>67</v>
      </c>
      <c r="B78" s="32" t="s">
        <v>162</v>
      </c>
      <c r="C78" s="54" t="s">
        <v>19</v>
      </c>
      <c r="D78" s="54"/>
      <c r="E78" s="33">
        <v>28704</v>
      </c>
      <c r="F78" s="30"/>
      <c r="G78" s="27" t="s">
        <v>97</v>
      </c>
      <c r="H78" s="34" t="s">
        <v>7</v>
      </c>
      <c r="I78" s="34"/>
      <c r="J78" s="34"/>
      <c r="K78" s="34"/>
      <c r="L78" s="34"/>
      <c r="M78" s="34"/>
      <c r="N78" s="34"/>
      <c r="O78" s="34"/>
      <c r="P78" s="34"/>
    </row>
    <row r="79" spans="1:16" ht="16.5" x14ac:dyDescent="0.3">
      <c r="A79" s="28">
        <v>68</v>
      </c>
      <c r="B79" s="32" t="s">
        <v>163</v>
      </c>
      <c r="C79" s="54" t="s">
        <v>19</v>
      </c>
      <c r="D79" s="54"/>
      <c r="E79" s="33">
        <v>27150</v>
      </c>
      <c r="F79" s="30"/>
      <c r="G79" s="27" t="s">
        <v>97</v>
      </c>
      <c r="H79" s="34" t="s">
        <v>7</v>
      </c>
      <c r="I79" s="34"/>
      <c r="J79" s="34"/>
      <c r="K79" s="34"/>
      <c r="L79" s="34"/>
      <c r="M79" s="34"/>
      <c r="N79" s="34"/>
      <c r="O79" s="34"/>
      <c r="P79" s="34"/>
    </row>
    <row r="80" spans="1:16" ht="16.5" x14ac:dyDescent="0.3">
      <c r="A80" s="28">
        <v>69</v>
      </c>
      <c r="B80" s="32" t="s">
        <v>164</v>
      </c>
      <c r="C80" s="54" t="s">
        <v>19</v>
      </c>
      <c r="D80" s="54"/>
      <c r="E80" s="33">
        <v>23804</v>
      </c>
      <c r="F80" s="30"/>
      <c r="G80" s="27" t="s">
        <v>97</v>
      </c>
      <c r="H80" s="34"/>
      <c r="I80" s="34"/>
      <c r="J80" s="34"/>
      <c r="K80" s="34"/>
      <c r="L80" s="34" t="s">
        <v>171</v>
      </c>
      <c r="M80" s="34"/>
      <c r="N80" s="34"/>
      <c r="O80" s="34"/>
      <c r="P80" s="34"/>
    </row>
    <row r="81" spans="1:16" ht="16.5" x14ac:dyDescent="0.3">
      <c r="A81" s="28">
        <v>70</v>
      </c>
      <c r="B81" s="32" t="s">
        <v>165</v>
      </c>
      <c r="C81" s="54" t="s">
        <v>19</v>
      </c>
      <c r="D81" s="54"/>
      <c r="E81" s="33">
        <v>18661</v>
      </c>
      <c r="F81" s="30"/>
      <c r="G81" s="27" t="s">
        <v>97</v>
      </c>
      <c r="H81" s="34"/>
      <c r="I81" s="34"/>
      <c r="J81" s="34"/>
      <c r="K81" s="34"/>
      <c r="L81" s="34"/>
      <c r="M81" s="34"/>
      <c r="N81" s="34"/>
      <c r="O81" s="34"/>
      <c r="P81" s="34" t="s">
        <v>173</v>
      </c>
    </row>
    <row r="82" spans="1:16" ht="16.5" x14ac:dyDescent="0.3">
      <c r="A82" s="28">
        <v>71</v>
      </c>
      <c r="B82" s="32" t="s">
        <v>166</v>
      </c>
      <c r="C82" s="54" t="s">
        <v>18</v>
      </c>
      <c r="D82" s="54"/>
      <c r="E82" s="33">
        <v>22647</v>
      </c>
      <c r="F82" s="30"/>
      <c r="G82" s="27" t="s">
        <v>97</v>
      </c>
      <c r="H82" s="34" t="s">
        <v>169</v>
      </c>
      <c r="I82" s="34"/>
      <c r="J82" s="34"/>
      <c r="K82" s="34"/>
      <c r="L82" s="34"/>
      <c r="M82" s="34"/>
      <c r="N82" s="34"/>
      <c r="O82" s="34"/>
      <c r="P82" s="34"/>
    </row>
    <row r="83" spans="1:16" x14ac:dyDescent="0.25">
      <c r="A83" s="50" t="s">
        <v>310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6" spans="1:16" x14ac:dyDescent="0.25">
      <c r="A86" s="51" t="s">
        <v>85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</row>
    <row r="87" spans="1:16" x14ac:dyDescent="0.25">
      <c r="A87" s="51" t="s">
        <v>311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1:16" x14ac:dyDescent="0.25">
      <c r="H88" s="1"/>
    </row>
  </sheetData>
  <mergeCells count="82">
    <mergeCell ref="C73:D73"/>
    <mergeCell ref="C74:D74"/>
    <mergeCell ref="C75:D75"/>
    <mergeCell ref="C76:D76"/>
    <mergeCell ref="C82:D82"/>
    <mergeCell ref="C77:D77"/>
    <mergeCell ref="C78:D78"/>
    <mergeCell ref="C79:D79"/>
    <mergeCell ref="C80:D80"/>
    <mergeCell ref="C81:D81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58:D58"/>
    <mergeCell ref="C59:D59"/>
    <mergeCell ref="C60:D60"/>
    <mergeCell ref="C61:D61"/>
    <mergeCell ref="C62:D62"/>
    <mergeCell ref="C53:D53"/>
    <mergeCell ref="C54:D54"/>
    <mergeCell ref="C55:D55"/>
    <mergeCell ref="C56:D56"/>
    <mergeCell ref="C57:D57"/>
    <mergeCell ref="C40:D40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A8:O8"/>
    <mergeCell ref="H10:O10"/>
    <mergeCell ref="A10:A11"/>
    <mergeCell ref="B10:B11"/>
    <mergeCell ref="C10:D11"/>
    <mergeCell ref="E10:E11"/>
    <mergeCell ref="F10:F11"/>
    <mergeCell ref="G10:G11"/>
    <mergeCell ref="A83:P83"/>
    <mergeCell ref="A86:P86"/>
    <mergeCell ref="A87:P87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rintOptions horizontalCentered="1"/>
  <pageMargins left="0.69" right="0.70866141732283472" top="0.19685039370078741" bottom="0.19685039370078741" header="0.31496062992125984" footer="0.31496062992125984"/>
  <pageSetup paperSize="9" scale="77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0FFA-06F7-4F4D-8D93-2CDBE86CD452}">
  <sheetPr>
    <pageSetUpPr fitToPage="1"/>
  </sheetPr>
  <dimension ref="A5:L22"/>
  <sheetViews>
    <sheetView view="pageLayout" zoomScaleNormal="100" workbookViewId="0">
      <selection activeCell="G24" sqref="G24"/>
    </sheetView>
  </sheetViews>
  <sheetFormatPr defaultRowHeight="15" x14ac:dyDescent="0.25"/>
  <cols>
    <col min="1" max="1" width="5.140625" customWidth="1"/>
    <col min="2" max="2" width="25.42578125" customWidth="1"/>
    <col min="3" max="3" width="4.42578125" customWidth="1"/>
    <col min="4" max="4" width="4.28515625" customWidth="1"/>
    <col min="5" max="5" width="13.7109375" customWidth="1"/>
    <col min="6" max="6" width="14" customWidth="1"/>
    <col min="7" max="7" width="13.7109375" customWidth="1"/>
    <col min="8" max="8" width="30.85546875" customWidth="1"/>
    <col min="9" max="9" width="21.28515625" customWidth="1"/>
    <col min="10" max="10" width="10.85546875" customWidth="1"/>
  </cols>
  <sheetData>
    <row r="5" spans="1:12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2" ht="15.75" x14ac:dyDescent="0.25">
      <c r="A6" s="58" t="s">
        <v>286</v>
      </c>
      <c r="B6" s="58"/>
      <c r="C6" s="58"/>
      <c r="D6" s="58"/>
      <c r="E6" s="58"/>
      <c r="F6" s="58"/>
      <c r="G6" s="58"/>
      <c r="H6" s="58"/>
      <c r="I6" s="58"/>
      <c r="J6" s="58"/>
      <c r="K6" s="2"/>
      <c r="L6" s="2"/>
    </row>
    <row r="8" spans="1:12" ht="15.75" x14ac:dyDescent="0.25">
      <c r="A8" s="59" t="s">
        <v>21</v>
      </c>
      <c r="B8" s="59" t="s">
        <v>1</v>
      </c>
      <c r="C8" s="60" t="s">
        <v>2</v>
      </c>
      <c r="D8" s="60"/>
      <c r="E8" s="61" t="s">
        <v>3</v>
      </c>
      <c r="F8" s="61" t="s">
        <v>22</v>
      </c>
      <c r="G8" s="61" t="s">
        <v>80</v>
      </c>
      <c r="H8" s="61" t="s">
        <v>23</v>
      </c>
      <c r="I8" s="61" t="s">
        <v>24</v>
      </c>
      <c r="J8" s="59" t="s">
        <v>25</v>
      </c>
    </row>
    <row r="9" spans="1:12" ht="15.75" x14ac:dyDescent="0.25">
      <c r="A9" s="59"/>
      <c r="B9" s="59"/>
      <c r="C9" s="37" t="s">
        <v>18</v>
      </c>
      <c r="D9" s="37" t="s">
        <v>19</v>
      </c>
      <c r="E9" s="61"/>
      <c r="F9" s="61"/>
      <c r="G9" s="61"/>
      <c r="H9" s="61"/>
      <c r="I9" s="61"/>
      <c r="J9" s="59"/>
    </row>
    <row r="10" spans="1:12" x14ac:dyDescent="0.25">
      <c r="A10" s="27">
        <v>1</v>
      </c>
      <c r="B10" s="44" t="s">
        <v>277</v>
      </c>
      <c r="C10" s="27" t="s">
        <v>18</v>
      </c>
      <c r="D10" s="27"/>
      <c r="E10" s="42">
        <v>30179</v>
      </c>
      <c r="F10" s="42">
        <v>46130</v>
      </c>
      <c r="G10" s="40" t="s">
        <v>96</v>
      </c>
      <c r="H10" s="40" t="s">
        <v>278</v>
      </c>
      <c r="I10" s="40"/>
      <c r="J10" s="27"/>
    </row>
    <row r="11" spans="1:12" x14ac:dyDescent="0.25">
      <c r="A11" s="27">
        <v>2</v>
      </c>
      <c r="B11" s="44" t="s">
        <v>279</v>
      </c>
      <c r="C11" s="27"/>
      <c r="D11" s="27" t="s">
        <v>19</v>
      </c>
      <c r="E11" s="43">
        <v>22141</v>
      </c>
      <c r="F11" s="42">
        <v>46136</v>
      </c>
      <c r="G11" s="40" t="s">
        <v>96</v>
      </c>
      <c r="H11" s="40"/>
      <c r="I11" s="40"/>
      <c r="J11" s="27"/>
    </row>
    <row r="12" spans="1:12" x14ac:dyDescent="0.25">
      <c r="A12" s="27">
        <v>3</v>
      </c>
      <c r="B12" s="44" t="s">
        <v>280</v>
      </c>
      <c r="C12" s="27"/>
      <c r="D12" s="27" t="s">
        <v>19</v>
      </c>
      <c r="E12" s="43">
        <v>15616</v>
      </c>
      <c r="F12" s="43">
        <v>46135</v>
      </c>
      <c r="G12" s="40" t="s">
        <v>96</v>
      </c>
      <c r="H12" s="27"/>
      <c r="I12" s="27"/>
      <c r="J12" s="27"/>
    </row>
    <row r="13" spans="1:12" x14ac:dyDescent="0.25">
      <c r="A13" s="27">
        <v>4</v>
      </c>
      <c r="B13" s="44" t="s">
        <v>281</v>
      </c>
      <c r="C13" s="27"/>
      <c r="D13" s="27" t="s">
        <v>19</v>
      </c>
      <c r="E13" s="43">
        <v>27325</v>
      </c>
      <c r="F13" s="43">
        <v>46137</v>
      </c>
      <c r="G13" s="40" t="s">
        <v>96</v>
      </c>
      <c r="H13" s="27"/>
      <c r="I13" s="30"/>
      <c r="J13" s="30"/>
    </row>
    <row r="14" spans="1:12" x14ac:dyDescent="0.25">
      <c r="A14" s="27">
        <v>5</v>
      </c>
      <c r="B14" s="44" t="s">
        <v>282</v>
      </c>
      <c r="C14" s="27" t="s">
        <v>18</v>
      </c>
      <c r="D14" s="27"/>
      <c r="E14" s="43">
        <v>26091</v>
      </c>
      <c r="F14" s="43">
        <v>46137</v>
      </c>
      <c r="G14" s="40" t="s">
        <v>96</v>
      </c>
      <c r="H14" s="27"/>
      <c r="I14" s="30"/>
      <c r="J14" s="30"/>
    </row>
    <row r="15" spans="1:12" ht="30" x14ac:dyDescent="0.25">
      <c r="A15" s="27">
        <v>6</v>
      </c>
      <c r="B15" s="44" t="s">
        <v>283</v>
      </c>
      <c r="C15" s="27"/>
      <c r="D15" s="27" t="s">
        <v>19</v>
      </c>
      <c r="E15" s="43">
        <v>46147</v>
      </c>
      <c r="F15" s="43">
        <v>46142</v>
      </c>
      <c r="G15" s="40" t="s">
        <v>96</v>
      </c>
      <c r="H15" s="40" t="s">
        <v>284</v>
      </c>
      <c r="I15" s="30"/>
      <c r="J15" s="30"/>
    </row>
    <row r="16" spans="1:12" x14ac:dyDescent="0.25">
      <c r="A16" s="27">
        <v>7</v>
      </c>
      <c r="B16" s="44" t="s">
        <v>124</v>
      </c>
      <c r="C16" s="27" t="s">
        <v>18</v>
      </c>
      <c r="D16" s="27"/>
      <c r="E16" s="43">
        <v>15602</v>
      </c>
      <c r="F16" s="43">
        <v>46154</v>
      </c>
      <c r="G16" s="27"/>
      <c r="H16" s="27"/>
      <c r="I16" s="30"/>
      <c r="J16" s="30"/>
    </row>
    <row r="17" spans="1:10" x14ac:dyDescent="0.25">
      <c r="A17" s="27">
        <v>8</v>
      </c>
      <c r="B17" s="44" t="s">
        <v>168</v>
      </c>
      <c r="C17" s="27"/>
      <c r="D17" s="27" t="s">
        <v>19</v>
      </c>
      <c r="E17" s="27"/>
      <c r="F17" s="27"/>
      <c r="G17" s="27"/>
      <c r="H17" s="27"/>
      <c r="I17" s="30"/>
      <c r="J17" s="30"/>
    </row>
    <row r="18" spans="1:10" x14ac:dyDescent="0.25">
      <c r="A18" s="51" t="s">
        <v>83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51" t="s">
        <v>85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0" x14ac:dyDescent="0.25">
      <c r="A22" s="51" t="s">
        <v>311</v>
      </c>
      <c r="B22" s="51"/>
      <c r="C22" s="51"/>
      <c r="D22" s="51"/>
      <c r="E22" s="51"/>
      <c r="F22" s="51"/>
      <c r="G22" s="51"/>
      <c r="H22" s="51"/>
      <c r="I22" s="51"/>
      <c r="J22" s="51"/>
    </row>
  </sheetData>
  <mergeCells count="14">
    <mergeCell ref="A22:J22"/>
    <mergeCell ref="A5:J5"/>
    <mergeCell ref="A6:J6"/>
    <mergeCell ref="A8:A9"/>
    <mergeCell ref="B8:B9"/>
    <mergeCell ref="C8:D8"/>
    <mergeCell ref="E8:E9"/>
    <mergeCell ref="F8:F9"/>
    <mergeCell ref="H8:H9"/>
    <mergeCell ref="I8:I9"/>
    <mergeCell ref="G8:G9"/>
    <mergeCell ref="J8:J9"/>
    <mergeCell ref="A18:J18"/>
    <mergeCell ref="A21:J21"/>
  </mergeCells>
  <pageMargins left="0.7" right="0.7" top="0.75" bottom="0.75" header="0.3" footer="0.3"/>
  <pageSetup paperSize="9" scale="92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BCD1-81B7-46A4-8D3F-A4006D2752B7}">
  <dimension ref="A8:K24"/>
  <sheetViews>
    <sheetView tabSelected="1" view="pageLayout" zoomScaleNormal="100" workbookViewId="0">
      <selection activeCell="G22" sqref="G22"/>
    </sheetView>
  </sheetViews>
  <sheetFormatPr defaultRowHeight="15" x14ac:dyDescent="0.25"/>
  <cols>
    <col min="1" max="1" width="4" bestFit="1" customWidth="1"/>
    <col min="2" max="2" width="27" customWidth="1"/>
    <col min="3" max="3" width="4.85546875" customWidth="1"/>
    <col min="4" max="4" width="5.42578125" customWidth="1"/>
    <col min="5" max="5" width="15.28515625" customWidth="1"/>
    <col min="6" max="6" width="15.5703125" customWidth="1"/>
    <col min="7" max="7" width="33.28515625" customWidth="1"/>
    <col min="8" max="8" width="21" customWidth="1"/>
    <col min="9" max="9" width="5" bestFit="1" customWidth="1"/>
  </cols>
  <sheetData>
    <row r="8" spans="1:10" ht="15.75" x14ac:dyDescent="0.25">
      <c r="A8" s="58" t="s">
        <v>287</v>
      </c>
      <c r="B8" s="58"/>
      <c r="C8" s="58"/>
      <c r="D8" s="58"/>
      <c r="E8" s="58"/>
      <c r="F8" s="58"/>
      <c r="G8" s="58"/>
      <c r="H8" s="58"/>
      <c r="I8" s="58"/>
      <c r="J8" s="2"/>
    </row>
    <row r="10" spans="1:10" ht="15.75" x14ac:dyDescent="0.25">
      <c r="A10" s="59" t="s">
        <v>21</v>
      </c>
      <c r="B10" s="59" t="s">
        <v>1</v>
      </c>
      <c r="C10" s="60" t="s">
        <v>2</v>
      </c>
      <c r="D10" s="60"/>
      <c r="E10" s="59" t="s">
        <v>3</v>
      </c>
      <c r="F10" s="59" t="s">
        <v>80</v>
      </c>
      <c r="G10" s="59" t="s">
        <v>26</v>
      </c>
      <c r="H10" s="61" t="s">
        <v>27</v>
      </c>
      <c r="I10" s="59" t="s">
        <v>25</v>
      </c>
    </row>
    <row r="11" spans="1:10" ht="15.75" x14ac:dyDescent="0.25">
      <c r="A11" s="59"/>
      <c r="B11" s="59"/>
      <c r="C11" s="38" t="s">
        <v>18</v>
      </c>
      <c r="D11" s="38" t="s">
        <v>19</v>
      </c>
      <c r="E11" s="59"/>
      <c r="F11" s="59"/>
      <c r="G11" s="59"/>
      <c r="H11" s="61"/>
      <c r="I11" s="59"/>
    </row>
    <row r="12" spans="1:10" ht="30" x14ac:dyDescent="0.25">
      <c r="A12" s="27">
        <v>1</v>
      </c>
      <c r="B12" s="45" t="s">
        <v>288</v>
      </c>
      <c r="C12" s="27" t="s">
        <v>18</v>
      </c>
      <c r="D12" s="27"/>
      <c r="E12" s="43">
        <v>46140</v>
      </c>
      <c r="F12" s="27" t="s">
        <v>97</v>
      </c>
      <c r="G12" s="40" t="s">
        <v>299</v>
      </c>
      <c r="H12" s="27"/>
      <c r="I12" s="27"/>
    </row>
    <row r="13" spans="1:10" ht="30" x14ac:dyDescent="0.25">
      <c r="A13" s="27">
        <v>2</v>
      </c>
      <c r="B13" s="45" t="s">
        <v>289</v>
      </c>
      <c r="C13" s="27"/>
      <c r="D13" s="27" t="s">
        <v>19</v>
      </c>
      <c r="E13" s="43">
        <v>46062</v>
      </c>
      <c r="F13" s="27" t="s">
        <v>97</v>
      </c>
      <c r="G13" s="40" t="s">
        <v>301</v>
      </c>
      <c r="H13" s="27"/>
      <c r="I13" s="27"/>
    </row>
    <row r="14" spans="1:10" x14ac:dyDescent="0.25">
      <c r="A14" s="27">
        <v>3</v>
      </c>
      <c r="B14" s="45" t="s">
        <v>290</v>
      </c>
      <c r="C14" s="27"/>
      <c r="D14" s="27" t="s">
        <v>19</v>
      </c>
      <c r="E14" s="43">
        <v>46096</v>
      </c>
      <c r="F14" s="27" t="s">
        <v>97</v>
      </c>
      <c r="G14" s="40" t="s">
        <v>308</v>
      </c>
      <c r="H14" s="27"/>
      <c r="I14" s="27"/>
    </row>
    <row r="15" spans="1:10" ht="30" x14ac:dyDescent="0.25">
      <c r="A15" s="27">
        <v>4</v>
      </c>
      <c r="B15" s="45" t="s">
        <v>291</v>
      </c>
      <c r="C15" s="27"/>
      <c r="D15" s="27" t="s">
        <v>19</v>
      </c>
      <c r="E15" s="43">
        <v>46135</v>
      </c>
      <c r="F15" s="27" t="s">
        <v>97</v>
      </c>
      <c r="G15" s="40" t="s">
        <v>300</v>
      </c>
      <c r="H15" s="27"/>
      <c r="I15" s="27"/>
    </row>
    <row r="16" spans="1:10" x14ac:dyDescent="0.25">
      <c r="A16" s="27">
        <v>5</v>
      </c>
      <c r="B16" s="45" t="s">
        <v>292</v>
      </c>
      <c r="C16" s="27"/>
      <c r="D16" s="27" t="s">
        <v>19</v>
      </c>
      <c r="E16" s="43">
        <v>46139</v>
      </c>
      <c r="F16" s="27" t="s">
        <v>97</v>
      </c>
      <c r="G16" s="40" t="s">
        <v>298</v>
      </c>
      <c r="H16" s="27"/>
      <c r="I16" s="27"/>
    </row>
    <row r="17" spans="1:11" ht="30" x14ac:dyDescent="0.25">
      <c r="A17" s="27">
        <v>6</v>
      </c>
      <c r="B17" s="45" t="s">
        <v>296</v>
      </c>
      <c r="C17" s="27"/>
      <c r="D17" s="27" t="s">
        <v>19</v>
      </c>
      <c r="E17" s="43">
        <v>46088</v>
      </c>
      <c r="F17" s="27" t="s">
        <v>97</v>
      </c>
      <c r="G17" s="40" t="s">
        <v>297</v>
      </c>
      <c r="H17" s="27"/>
      <c r="I17" s="27"/>
    </row>
    <row r="18" spans="1:11" ht="27.75" customHeight="1" x14ac:dyDescent="0.25">
      <c r="A18" s="27">
        <v>7</v>
      </c>
      <c r="B18" s="45" t="s">
        <v>293</v>
      </c>
      <c r="C18" s="27"/>
      <c r="D18" s="27" t="s">
        <v>19</v>
      </c>
      <c r="E18" s="43" t="s">
        <v>294</v>
      </c>
      <c r="F18" s="27" t="s">
        <v>97</v>
      </c>
      <c r="G18" s="40" t="s">
        <v>295</v>
      </c>
      <c r="H18" s="27"/>
      <c r="I18" s="27"/>
    </row>
    <row r="19" spans="1:11" ht="31.5" x14ac:dyDescent="0.25">
      <c r="A19" s="27">
        <v>8</v>
      </c>
      <c r="B19" s="46" t="s">
        <v>303</v>
      </c>
      <c r="C19" s="47" t="s">
        <v>18</v>
      </c>
      <c r="D19" s="47"/>
      <c r="E19" s="48">
        <v>46359</v>
      </c>
      <c r="F19" s="27" t="s">
        <v>97</v>
      </c>
      <c r="G19" s="49" t="s">
        <v>302</v>
      </c>
      <c r="H19" s="47"/>
      <c r="I19" s="27"/>
    </row>
    <row r="20" spans="1:11" x14ac:dyDescent="0.25">
      <c r="A20" s="50" t="s">
        <v>83</v>
      </c>
      <c r="B20" s="50"/>
      <c r="C20" s="50"/>
      <c r="D20" s="50"/>
      <c r="E20" s="50"/>
      <c r="F20" s="50"/>
      <c r="G20" s="50"/>
      <c r="H20" s="50"/>
      <c r="I20" s="50"/>
      <c r="J20" s="1"/>
      <c r="K20" s="1"/>
    </row>
    <row r="21" spans="1:1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51" t="s">
        <v>85</v>
      </c>
      <c r="B23" s="51"/>
      <c r="C23" s="51"/>
      <c r="D23" s="51"/>
      <c r="E23" s="51"/>
      <c r="F23" s="51"/>
      <c r="G23" s="51"/>
      <c r="H23" s="51"/>
      <c r="I23" s="51"/>
      <c r="J23" s="1"/>
      <c r="K23" s="1"/>
    </row>
    <row r="24" spans="1:11" x14ac:dyDescent="0.25">
      <c r="A24" s="51" t="s">
        <v>312</v>
      </c>
      <c r="B24" s="51"/>
      <c r="C24" s="51"/>
      <c r="D24" s="51"/>
      <c r="E24" s="51"/>
      <c r="F24" s="51"/>
      <c r="G24" s="51"/>
      <c r="H24" s="51"/>
      <c r="I24" s="51"/>
      <c r="J24" s="1"/>
      <c r="K24" s="1"/>
    </row>
  </sheetData>
  <mergeCells count="12">
    <mergeCell ref="A20:I20"/>
    <mergeCell ref="A23:I23"/>
    <mergeCell ref="A24:I24"/>
    <mergeCell ref="A8:I8"/>
    <mergeCell ref="A10:A11"/>
    <mergeCell ref="B10:B11"/>
    <mergeCell ref="C10:D10"/>
    <mergeCell ref="E10:E11"/>
    <mergeCell ref="G10:G11"/>
    <mergeCell ref="H10:H11"/>
    <mergeCell ref="I10:I11"/>
    <mergeCell ref="F10:F11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1CBA-5670-40A8-A23E-83ECF0677E9B}">
  <sheetPr>
    <pageSetUpPr fitToPage="1"/>
  </sheetPr>
  <dimension ref="A7:BF32"/>
  <sheetViews>
    <sheetView view="pageLayout" topLeftCell="G9" zoomScaleNormal="80" workbookViewId="0">
      <selection activeCell="L16" sqref="L16"/>
    </sheetView>
  </sheetViews>
  <sheetFormatPr defaultColWidth="5.140625" defaultRowHeight="15" x14ac:dyDescent="0.25"/>
  <cols>
    <col min="2" max="2" width="10.28515625" customWidth="1"/>
    <col min="3" max="3" width="11.85546875" customWidth="1"/>
    <col min="4" max="4" width="7" customWidth="1"/>
    <col min="5" max="5" width="6.7109375" customWidth="1"/>
    <col min="6" max="6" width="5.85546875" customWidth="1"/>
    <col min="7" max="7" width="6.28515625" customWidth="1"/>
    <col min="8" max="8" width="6.140625" customWidth="1"/>
    <col min="9" max="9" width="6.85546875" customWidth="1"/>
    <col min="10" max="10" width="8.140625" customWidth="1"/>
    <col min="11" max="11" width="9.28515625" customWidth="1"/>
    <col min="12" max="13" width="5.42578125" customWidth="1"/>
    <col min="14" max="14" width="6" customWidth="1"/>
    <col min="15" max="15" width="4.85546875" customWidth="1"/>
    <col min="16" max="17" width="6.28515625" customWidth="1"/>
    <col min="18" max="19" width="5.28515625" customWidth="1"/>
    <col min="20" max="20" width="5.140625" customWidth="1"/>
    <col min="21" max="21" width="4.5703125" customWidth="1"/>
    <col min="22" max="22" width="5" customWidth="1"/>
    <col min="30" max="30" width="6.140625" customWidth="1"/>
    <col min="31" max="31" width="5.85546875" customWidth="1"/>
    <col min="32" max="32" width="5.5703125" customWidth="1"/>
    <col min="46" max="46" width="6.28515625" bestFit="1" customWidth="1"/>
    <col min="49" max="49" width="5.85546875" customWidth="1"/>
    <col min="53" max="53" width="6.7109375" customWidth="1"/>
    <col min="54" max="55" width="4" customWidth="1"/>
    <col min="56" max="56" width="4.140625" customWidth="1"/>
    <col min="57" max="57" width="4.5703125" customWidth="1"/>
  </cols>
  <sheetData>
    <row r="7" spans="1:58" ht="23.25" x14ac:dyDescent="0.35">
      <c r="A7" s="72" t="s">
        <v>28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</row>
    <row r="8" spans="1:58" ht="23.25" x14ac:dyDescent="0.35">
      <c r="A8" s="72" t="s">
        <v>86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</row>
    <row r="9" spans="1:58" ht="23.25" x14ac:dyDescent="0.35">
      <c r="A9" s="72" t="s">
        <v>306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</row>
    <row r="10" spans="1:58" ht="15.75" thickBot="1" x14ac:dyDescent="0.3"/>
    <row r="11" spans="1:58" ht="45" customHeight="1" thickTop="1" thickBot="1" x14ac:dyDescent="0.3">
      <c r="A11" s="73" t="s">
        <v>0</v>
      </c>
      <c r="B11" s="66" t="s">
        <v>76</v>
      </c>
      <c r="C11" s="71" t="s">
        <v>29</v>
      </c>
      <c r="D11" s="65" t="s">
        <v>30</v>
      </c>
      <c r="E11" s="65"/>
      <c r="F11" s="66" t="s">
        <v>31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 t="s">
        <v>32</v>
      </c>
      <c r="AG11" s="66"/>
      <c r="AH11" s="66"/>
      <c r="AI11" s="66"/>
      <c r="AJ11" s="66"/>
      <c r="AK11" s="66"/>
      <c r="AL11" s="66"/>
      <c r="AM11" s="66"/>
      <c r="AN11" s="66"/>
      <c r="AO11" s="66"/>
      <c r="AP11" s="66" t="s">
        <v>33</v>
      </c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 t="s">
        <v>34</v>
      </c>
      <c r="BB11" s="66"/>
      <c r="BC11" s="66"/>
      <c r="BD11" s="66"/>
      <c r="BE11" s="66"/>
      <c r="BF11" s="66"/>
    </row>
    <row r="12" spans="1:58" ht="45" customHeight="1" thickTop="1" thickBot="1" x14ac:dyDescent="0.3">
      <c r="A12" s="73"/>
      <c r="B12" s="66"/>
      <c r="C12" s="71"/>
      <c r="D12" s="65" t="s">
        <v>2</v>
      </c>
      <c r="E12" s="65"/>
      <c r="F12" s="66" t="s">
        <v>35</v>
      </c>
      <c r="G12" s="66"/>
      <c r="H12" s="74" t="s">
        <v>36</v>
      </c>
      <c r="I12" s="74"/>
      <c r="J12" s="75" t="s">
        <v>37</v>
      </c>
      <c r="K12" s="66"/>
      <c r="L12" s="66" t="s">
        <v>38</v>
      </c>
      <c r="M12" s="66"/>
      <c r="N12" s="66" t="s">
        <v>39</v>
      </c>
      <c r="O12" s="66"/>
      <c r="P12" s="66" t="s">
        <v>40</v>
      </c>
      <c r="Q12" s="66"/>
      <c r="R12" s="66" t="s">
        <v>41</v>
      </c>
      <c r="S12" s="66"/>
      <c r="T12" s="66" t="s">
        <v>42</v>
      </c>
      <c r="U12" s="66"/>
      <c r="V12" s="66" t="s">
        <v>43</v>
      </c>
      <c r="W12" s="66"/>
      <c r="X12" s="66" t="s">
        <v>44</v>
      </c>
      <c r="Y12" s="66"/>
      <c r="Z12" s="66" t="s">
        <v>45</v>
      </c>
      <c r="AA12" s="66"/>
      <c r="AB12" s="66" t="s">
        <v>46</v>
      </c>
      <c r="AC12" s="66"/>
      <c r="AD12" s="66" t="s">
        <v>92</v>
      </c>
      <c r="AE12" s="66"/>
      <c r="AF12" s="66" t="s">
        <v>47</v>
      </c>
      <c r="AG12" s="66" t="s">
        <v>48</v>
      </c>
      <c r="AH12" s="66" t="s">
        <v>49</v>
      </c>
      <c r="AI12" s="66" t="s">
        <v>50</v>
      </c>
      <c r="AJ12" s="66" t="s">
        <v>51</v>
      </c>
      <c r="AK12" s="66" t="s">
        <v>52</v>
      </c>
      <c r="AL12" s="66" t="s">
        <v>53</v>
      </c>
      <c r="AM12" s="66" t="s">
        <v>54</v>
      </c>
      <c r="AN12" s="70" t="s">
        <v>55</v>
      </c>
      <c r="AO12" s="66" t="s">
        <v>56</v>
      </c>
      <c r="AP12" s="66" t="s">
        <v>57</v>
      </c>
      <c r="AQ12" s="71" t="s">
        <v>58</v>
      </c>
      <c r="AR12" s="70" t="s">
        <v>59</v>
      </c>
      <c r="AS12" s="70" t="s">
        <v>60</v>
      </c>
      <c r="AT12" s="66" t="s">
        <v>61</v>
      </c>
      <c r="AU12" s="66" t="s">
        <v>62</v>
      </c>
      <c r="AV12" s="66"/>
      <c r="AW12" s="65" t="s">
        <v>63</v>
      </c>
      <c r="AX12" s="66" t="s">
        <v>64</v>
      </c>
      <c r="AY12" s="66"/>
      <c r="AZ12" s="66" t="s">
        <v>65</v>
      </c>
      <c r="BA12" s="66" t="s">
        <v>66</v>
      </c>
      <c r="BB12" s="66" t="s">
        <v>19</v>
      </c>
      <c r="BC12" s="66" t="s">
        <v>67</v>
      </c>
      <c r="BD12" s="66" t="s">
        <v>68</v>
      </c>
      <c r="BE12" s="66" t="s">
        <v>69</v>
      </c>
      <c r="BF12" s="66" t="s">
        <v>65</v>
      </c>
    </row>
    <row r="13" spans="1:58" ht="47.25" customHeight="1" thickTop="1" thickBot="1" x14ac:dyDescent="0.3">
      <c r="A13" s="73"/>
      <c r="B13" s="66"/>
      <c r="C13" s="71"/>
      <c r="D13" s="12" t="s">
        <v>19</v>
      </c>
      <c r="E13" s="12" t="s">
        <v>18</v>
      </c>
      <c r="F13" s="13" t="s">
        <v>19</v>
      </c>
      <c r="G13" s="13" t="s">
        <v>18</v>
      </c>
      <c r="H13" s="13" t="s">
        <v>19</v>
      </c>
      <c r="I13" s="13" t="s">
        <v>18</v>
      </c>
      <c r="J13" s="13" t="s">
        <v>19</v>
      </c>
      <c r="K13" s="13" t="s">
        <v>18</v>
      </c>
      <c r="L13" s="13" t="s">
        <v>19</v>
      </c>
      <c r="M13" s="13" t="s">
        <v>18</v>
      </c>
      <c r="N13" s="13" t="s">
        <v>19</v>
      </c>
      <c r="O13" s="13" t="s">
        <v>18</v>
      </c>
      <c r="P13" s="13" t="s">
        <v>19</v>
      </c>
      <c r="Q13" s="13" t="s">
        <v>18</v>
      </c>
      <c r="R13" s="13" t="s">
        <v>19</v>
      </c>
      <c r="S13" s="13" t="s">
        <v>18</v>
      </c>
      <c r="T13" s="13" t="s">
        <v>19</v>
      </c>
      <c r="U13" s="13" t="s">
        <v>18</v>
      </c>
      <c r="V13" s="13" t="s">
        <v>19</v>
      </c>
      <c r="W13" s="13" t="s">
        <v>18</v>
      </c>
      <c r="X13" s="13" t="s">
        <v>19</v>
      </c>
      <c r="Y13" s="13" t="s">
        <v>18</v>
      </c>
      <c r="Z13" s="13" t="s">
        <v>19</v>
      </c>
      <c r="AA13" s="13" t="s">
        <v>18</v>
      </c>
      <c r="AB13" s="13" t="s">
        <v>19</v>
      </c>
      <c r="AC13" s="13" t="s">
        <v>18</v>
      </c>
      <c r="AD13" s="13" t="s">
        <v>19</v>
      </c>
      <c r="AE13" s="13" t="s">
        <v>18</v>
      </c>
      <c r="AF13" s="66"/>
      <c r="AG13" s="66"/>
      <c r="AH13" s="66"/>
      <c r="AI13" s="66"/>
      <c r="AJ13" s="66"/>
      <c r="AK13" s="66"/>
      <c r="AL13" s="66"/>
      <c r="AM13" s="66"/>
      <c r="AN13" s="70"/>
      <c r="AO13" s="66"/>
      <c r="AP13" s="66"/>
      <c r="AQ13" s="71"/>
      <c r="AR13" s="70"/>
      <c r="AS13" s="70"/>
      <c r="AT13" s="66"/>
      <c r="AU13" s="13" t="s">
        <v>70</v>
      </c>
      <c r="AV13" s="13" t="s">
        <v>71</v>
      </c>
      <c r="AW13" s="65"/>
      <c r="AX13" s="13" t="s">
        <v>70</v>
      </c>
      <c r="AY13" s="13" t="s">
        <v>71</v>
      </c>
      <c r="AZ13" s="66"/>
      <c r="BA13" s="66"/>
      <c r="BB13" s="66"/>
      <c r="BC13" s="66"/>
      <c r="BD13" s="66"/>
      <c r="BE13" s="66"/>
      <c r="BF13" s="66"/>
    </row>
    <row r="14" spans="1:58" ht="48.75" customHeight="1" thickTop="1" thickBot="1" x14ac:dyDescent="0.3">
      <c r="A14" s="22">
        <v>1</v>
      </c>
      <c r="B14" s="23" t="s">
        <v>87</v>
      </c>
      <c r="C14" s="22">
        <v>415</v>
      </c>
      <c r="D14" s="4">
        <v>862</v>
      </c>
      <c r="E14" s="4">
        <v>754</v>
      </c>
      <c r="F14" s="4">
        <v>76</v>
      </c>
      <c r="G14" s="4">
        <v>63</v>
      </c>
      <c r="H14" s="4">
        <v>90</v>
      </c>
      <c r="I14" s="4">
        <v>93</v>
      </c>
      <c r="J14" s="4">
        <v>94</v>
      </c>
      <c r="K14" s="4">
        <v>59</v>
      </c>
      <c r="L14" s="4">
        <v>58</v>
      </c>
      <c r="M14" s="4">
        <v>58</v>
      </c>
      <c r="N14" s="4">
        <v>101</v>
      </c>
      <c r="O14" s="4">
        <v>80</v>
      </c>
      <c r="P14" s="4">
        <v>93</v>
      </c>
      <c r="Q14" s="4">
        <v>87</v>
      </c>
      <c r="R14" s="4">
        <v>85</v>
      </c>
      <c r="S14" s="4">
        <v>54</v>
      </c>
      <c r="T14" s="4">
        <v>44</v>
      </c>
      <c r="U14" s="4">
        <v>38</v>
      </c>
      <c r="V14" s="4">
        <v>44</v>
      </c>
      <c r="W14" s="4">
        <v>47</v>
      </c>
      <c r="X14" s="4">
        <v>35</v>
      </c>
      <c r="Y14" s="4">
        <v>28</v>
      </c>
      <c r="Z14" s="4">
        <v>36</v>
      </c>
      <c r="AA14" s="4">
        <v>31</v>
      </c>
      <c r="AB14" s="4">
        <v>33</v>
      </c>
      <c r="AC14" s="4">
        <v>41</v>
      </c>
      <c r="AD14" s="4">
        <v>73</v>
      </c>
      <c r="AE14" s="6">
        <v>75</v>
      </c>
      <c r="AF14" s="7">
        <v>467</v>
      </c>
      <c r="AG14" s="7">
        <v>25</v>
      </c>
      <c r="AH14" s="7">
        <v>42</v>
      </c>
      <c r="AI14" s="7">
        <v>327</v>
      </c>
      <c r="AJ14" s="7">
        <v>182</v>
      </c>
      <c r="AK14" s="7">
        <v>481</v>
      </c>
      <c r="AL14" s="7">
        <v>36</v>
      </c>
      <c r="AM14" s="7">
        <v>76</v>
      </c>
      <c r="AN14" s="7">
        <v>0</v>
      </c>
      <c r="AO14" s="7">
        <v>0</v>
      </c>
      <c r="AP14" s="7">
        <v>100</v>
      </c>
      <c r="AQ14" s="7">
        <v>0</v>
      </c>
      <c r="AR14" s="7">
        <v>8</v>
      </c>
      <c r="AS14" s="7">
        <v>7</v>
      </c>
      <c r="AT14" s="7">
        <v>1370</v>
      </c>
      <c r="AU14" s="7">
        <v>1</v>
      </c>
      <c r="AV14" s="7">
        <v>0</v>
      </c>
      <c r="AW14" s="7">
        <v>16</v>
      </c>
      <c r="AX14" s="7">
        <v>5</v>
      </c>
      <c r="AY14" s="7">
        <v>13</v>
      </c>
      <c r="AZ14" s="7">
        <v>75</v>
      </c>
      <c r="BA14" s="7">
        <v>1595</v>
      </c>
      <c r="BB14" s="7">
        <v>4</v>
      </c>
      <c r="BC14" s="7">
        <v>0</v>
      </c>
      <c r="BD14" s="7">
        <v>0</v>
      </c>
      <c r="BE14" s="7">
        <v>0</v>
      </c>
      <c r="BF14" s="7">
        <v>0</v>
      </c>
    </row>
    <row r="15" spans="1:58" ht="46.5" customHeight="1" thickTop="1" thickBot="1" x14ac:dyDescent="0.3">
      <c r="A15" s="22">
        <v>2</v>
      </c>
      <c r="B15" s="23" t="s">
        <v>91</v>
      </c>
      <c r="C15" s="22">
        <v>273</v>
      </c>
      <c r="D15" s="4">
        <v>552</v>
      </c>
      <c r="E15" s="4">
        <v>525</v>
      </c>
      <c r="F15" s="4">
        <v>47</v>
      </c>
      <c r="G15" s="4">
        <v>58</v>
      </c>
      <c r="H15" s="4">
        <v>57</v>
      </c>
      <c r="I15" s="4">
        <v>56</v>
      </c>
      <c r="J15" s="4">
        <v>58</v>
      </c>
      <c r="K15" s="4">
        <v>54</v>
      </c>
      <c r="L15" s="4">
        <v>57</v>
      </c>
      <c r="M15" s="4">
        <v>52</v>
      </c>
      <c r="N15" s="4">
        <v>57</v>
      </c>
      <c r="O15" s="4">
        <v>56</v>
      </c>
      <c r="P15" s="4">
        <v>68</v>
      </c>
      <c r="Q15" s="4">
        <v>53</v>
      </c>
      <c r="R15" s="4">
        <v>44</v>
      </c>
      <c r="S15" s="4">
        <v>37</v>
      </c>
      <c r="T15" s="4">
        <v>43</v>
      </c>
      <c r="U15" s="4">
        <v>31</v>
      </c>
      <c r="V15" s="4">
        <v>15</v>
      </c>
      <c r="W15" s="4">
        <v>29</v>
      </c>
      <c r="X15" s="4">
        <v>12</v>
      </c>
      <c r="Y15" s="4">
        <v>14</v>
      </c>
      <c r="Z15" s="4">
        <v>18</v>
      </c>
      <c r="AA15" s="4">
        <v>20</v>
      </c>
      <c r="AB15" s="4">
        <v>15</v>
      </c>
      <c r="AC15" s="4">
        <v>17</v>
      </c>
      <c r="AD15" s="4">
        <v>61</v>
      </c>
      <c r="AE15" s="6">
        <v>48</v>
      </c>
      <c r="AF15" s="7">
        <v>414</v>
      </c>
      <c r="AG15" s="7">
        <v>5</v>
      </c>
      <c r="AH15" s="7">
        <v>30</v>
      </c>
      <c r="AI15" s="7">
        <v>235</v>
      </c>
      <c r="AJ15" s="7">
        <v>103</v>
      </c>
      <c r="AK15" s="7">
        <v>265</v>
      </c>
      <c r="AL15" s="7">
        <v>1</v>
      </c>
      <c r="AM15" s="7">
        <v>53</v>
      </c>
      <c r="AN15" s="7">
        <v>0</v>
      </c>
      <c r="AO15" s="7">
        <v>0</v>
      </c>
      <c r="AP15" s="7">
        <v>29</v>
      </c>
      <c r="AQ15" s="7">
        <v>1</v>
      </c>
      <c r="AR15" s="7">
        <v>2</v>
      </c>
      <c r="AS15" s="7">
        <v>8</v>
      </c>
      <c r="AT15" s="7">
        <v>1021</v>
      </c>
      <c r="AU15" s="7">
        <v>0</v>
      </c>
      <c r="AV15" s="7">
        <v>0</v>
      </c>
      <c r="AW15" s="7">
        <v>6</v>
      </c>
      <c r="AX15" s="7">
        <v>0</v>
      </c>
      <c r="AY15" s="7">
        <v>16</v>
      </c>
      <c r="AZ15" s="7">
        <v>12</v>
      </c>
      <c r="BA15" s="7">
        <v>1090</v>
      </c>
      <c r="BB15" s="7">
        <v>0</v>
      </c>
      <c r="BC15" s="7">
        <v>4</v>
      </c>
      <c r="BD15" s="7">
        <v>0</v>
      </c>
      <c r="BE15" s="7">
        <v>0</v>
      </c>
      <c r="BF15" s="7">
        <v>0</v>
      </c>
    </row>
    <row r="16" spans="1:58" ht="48" customHeight="1" thickTop="1" thickBot="1" x14ac:dyDescent="0.3">
      <c r="A16" s="22">
        <v>3</v>
      </c>
      <c r="B16" s="23" t="s">
        <v>89</v>
      </c>
      <c r="C16" s="22">
        <v>149</v>
      </c>
      <c r="D16" s="4">
        <v>330</v>
      </c>
      <c r="E16" s="4">
        <v>257</v>
      </c>
      <c r="F16" s="4">
        <v>30</v>
      </c>
      <c r="G16" s="4">
        <v>17</v>
      </c>
      <c r="H16" s="4">
        <v>36</v>
      </c>
      <c r="I16" s="4">
        <v>34</v>
      </c>
      <c r="J16" s="4">
        <v>32</v>
      </c>
      <c r="K16" s="4">
        <v>11</v>
      </c>
      <c r="L16" s="4">
        <v>33</v>
      </c>
      <c r="M16" s="4">
        <v>23</v>
      </c>
      <c r="N16" s="4">
        <v>35</v>
      </c>
      <c r="O16" s="4">
        <v>31</v>
      </c>
      <c r="P16" s="4">
        <v>39</v>
      </c>
      <c r="Q16" s="4">
        <v>29</v>
      </c>
      <c r="R16" s="4">
        <v>28</v>
      </c>
      <c r="S16" s="4">
        <v>22</v>
      </c>
      <c r="T16" s="4">
        <v>16</v>
      </c>
      <c r="U16" s="4">
        <v>18</v>
      </c>
      <c r="V16" s="4">
        <v>11</v>
      </c>
      <c r="W16" s="4">
        <v>10</v>
      </c>
      <c r="X16" s="4">
        <v>12</v>
      </c>
      <c r="Y16" s="4">
        <v>9</v>
      </c>
      <c r="Z16" s="4">
        <v>19</v>
      </c>
      <c r="AA16" s="4">
        <v>21</v>
      </c>
      <c r="AB16" s="4">
        <v>12</v>
      </c>
      <c r="AC16" s="4">
        <v>4</v>
      </c>
      <c r="AD16" s="4">
        <v>27</v>
      </c>
      <c r="AE16" s="6">
        <v>28</v>
      </c>
      <c r="AF16" s="7">
        <v>182</v>
      </c>
      <c r="AG16" s="7">
        <v>2</v>
      </c>
      <c r="AH16" s="7">
        <v>10</v>
      </c>
      <c r="AI16" s="7">
        <v>115</v>
      </c>
      <c r="AJ16" s="7">
        <v>52</v>
      </c>
      <c r="AK16" s="7">
        <v>160</v>
      </c>
      <c r="AL16" s="7">
        <v>2</v>
      </c>
      <c r="AM16" s="7">
        <v>30</v>
      </c>
      <c r="AN16" s="7">
        <v>0</v>
      </c>
      <c r="AO16" s="7">
        <v>0</v>
      </c>
      <c r="AP16" s="7">
        <v>21</v>
      </c>
      <c r="AQ16" s="7">
        <v>1</v>
      </c>
      <c r="AR16" s="7">
        <v>0</v>
      </c>
      <c r="AS16" s="7">
        <v>0</v>
      </c>
      <c r="AT16" s="7">
        <v>543</v>
      </c>
      <c r="AU16" s="7">
        <v>0</v>
      </c>
      <c r="AV16" s="7">
        <v>0</v>
      </c>
      <c r="AW16" s="7">
        <v>11</v>
      </c>
      <c r="AX16" s="7">
        <v>0</v>
      </c>
      <c r="AY16" s="7">
        <v>3</v>
      </c>
      <c r="AZ16" s="7">
        <v>18</v>
      </c>
      <c r="BA16" s="7">
        <v>584</v>
      </c>
      <c r="BB16" s="7">
        <v>0</v>
      </c>
      <c r="BC16" s="7">
        <v>12</v>
      </c>
      <c r="BD16" s="7">
        <v>0</v>
      </c>
      <c r="BE16" s="7">
        <v>0</v>
      </c>
      <c r="BF16" s="7">
        <v>0</v>
      </c>
    </row>
    <row r="17" spans="1:58" ht="48.75" customHeight="1" thickTop="1" thickBot="1" x14ac:dyDescent="0.3">
      <c r="A17" s="22">
        <v>4</v>
      </c>
      <c r="B17" s="23" t="s">
        <v>90</v>
      </c>
      <c r="C17" s="22">
        <v>158</v>
      </c>
      <c r="D17" s="4">
        <v>327</v>
      </c>
      <c r="E17" s="4">
        <v>296</v>
      </c>
      <c r="F17" s="4">
        <v>26</v>
      </c>
      <c r="G17" s="4">
        <v>26</v>
      </c>
      <c r="H17" s="4">
        <v>29</v>
      </c>
      <c r="I17" s="4">
        <v>33</v>
      </c>
      <c r="J17" s="4">
        <v>26</v>
      </c>
      <c r="K17" s="4">
        <v>28</v>
      </c>
      <c r="L17" s="4">
        <v>28</v>
      </c>
      <c r="M17" s="4">
        <v>28</v>
      </c>
      <c r="N17" s="4">
        <v>35</v>
      </c>
      <c r="O17" s="4">
        <v>33</v>
      </c>
      <c r="P17" s="4">
        <v>41</v>
      </c>
      <c r="Q17" s="4">
        <v>25</v>
      </c>
      <c r="R17" s="4">
        <v>32</v>
      </c>
      <c r="S17" s="4">
        <v>24</v>
      </c>
      <c r="T17" s="4">
        <v>21</v>
      </c>
      <c r="U17" s="4">
        <v>24</v>
      </c>
      <c r="V17" s="4">
        <v>30</v>
      </c>
      <c r="W17" s="4">
        <v>13</v>
      </c>
      <c r="X17" s="4">
        <v>6</v>
      </c>
      <c r="Y17" s="4">
        <v>5</v>
      </c>
      <c r="Z17" s="4">
        <v>14</v>
      </c>
      <c r="AA17" s="4">
        <v>13</v>
      </c>
      <c r="AB17" s="4">
        <v>12</v>
      </c>
      <c r="AC17" s="4">
        <v>12</v>
      </c>
      <c r="AD17" s="4">
        <v>27</v>
      </c>
      <c r="AE17" s="6">
        <v>32</v>
      </c>
      <c r="AF17" s="7">
        <v>150</v>
      </c>
      <c r="AG17" s="7">
        <v>0</v>
      </c>
      <c r="AH17" s="7">
        <v>14</v>
      </c>
      <c r="AI17" s="7">
        <v>93</v>
      </c>
      <c r="AJ17" s="7">
        <v>76</v>
      </c>
      <c r="AK17" s="7">
        <v>225</v>
      </c>
      <c r="AL17" s="7">
        <v>8</v>
      </c>
      <c r="AM17" s="7">
        <v>42</v>
      </c>
      <c r="AN17" s="7">
        <v>0</v>
      </c>
      <c r="AO17" s="7">
        <v>0</v>
      </c>
      <c r="AP17" s="7">
        <v>27</v>
      </c>
      <c r="AQ17" s="7">
        <v>0</v>
      </c>
      <c r="AR17" s="7">
        <v>4</v>
      </c>
      <c r="AS17" s="7">
        <v>5</v>
      </c>
      <c r="AT17" s="7">
        <v>532</v>
      </c>
      <c r="AU17" s="7">
        <v>0</v>
      </c>
      <c r="AV17" s="7">
        <v>0</v>
      </c>
      <c r="AW17" s="7">
        <v>7</v>
      </c>
      <c r="AX17" s="7">
        <v>1</v>
      </c>
      <c r="AY17" s="7">
        <v>11</v>
      </c>
      <c r="AZ17" s="7">
        <v>29</v>
      </c>
      <c r="BA17" s="7">
        <v>613</v>
      </c>
      <c r="BB17" s="7">
        <v>1</v>
      </c>
      <c r="BC17" s="7">
        <v>0</v>
      </c>
      <c r="BD17" s="7">
        <v>0</v>
      </c>
      <c r="BE17" s="7">
        <v>0</v>
      </c>
      <c r="BF17" s="7">
        <v>0</v>
      </c>
    </row>
    <row r="18" spans="1:58" ht="54" customHeight="1" thickTop="1" thickBot="1" x14ac:dyDescent="0.3">
      <c r="A18" s="65" t="s">
        <v>20</v>
      </c>
      <c r="B18" s="65"/>
      <c r="C18" s="68">
        <f>C17+C16+C15+C14</f>
        <v>995</v>
      </c>
      <c r="D18" s="12">
        <f>D14+D15+D16+D17</f>
        <v>2071</v>
      </c>
      <c r="E18" s="12">
        <f t="shared" ref="E18:AA18" si="0">E14+E15+E16+E17</f>
        <v>1832</v>
      </c>
      <c r="F18" s="3">
        <f t="shared" si="0"/>
        <v>179</v>
      </c>
      <c r="G18" s="3">
        <f t="shared" si="0"/>
        <v>164</v>
      </c>
      <c r="H18" s="3">
        <f t="shared" si="0"/>
        <v>212</v>
      </c>
      <c r="I18" s="3">
        <f t="shared" si="0"/>
        <v>216</v>
      </c>
      <c r="J18" s="3">
        <f t="shared" si="0"/>
        <v>210</v>
      </c>
      <c r="K18" s="3">
        <f t="shared" si="0"/>
        <v>152</v>
      </c>
      <c r="L18" s="3">
        <f t="shared" si="0"/>
        <v>176</v>
      </c>
      <c r="M18" s="3">
        <f t="shared" si="0"/>
        <v>161</v>
      </c>
      <c r="N18" s="3">
        <f t="shared" si="0"/>
        <v>228</v>
      </c>
      <c r="O18" s="3">
        <f t="shared" si="0"/>
        <v>200</v>
      </c>
      <c r="P18" s="3">
        <f t="shared" si="0"/>
        <v>241</v>
      </c>
      <c r="Q18" s="3">
        <f t="shared" si="0"/>
        <v>194</v>
      </c>
      <c r="R18" s="3">
        <f t="shared" si="0"/>
        <v>189</v>
      </c>
      <c r="S18" s="3">
        <f t="shared" si="0"/>
        <v>137</v>
      </c>
      <c r="T18" s="3">
        <f t="shared" si="0"/>
        <v>124</v>
      </c>
      <c r="U18" s="3">
        <f t="shared" si="0"/>
        <v>111</v>
      </c>
      <c r="V18" s="3">
        <f t="shared" si="0"/>
        <v>100</v>
      </c>
      <c r="W18" s="3">
        <f t="shared" si="0"/>
        <v>99</v>
      </c>
      <c r="X18" s="3">
        <f t="shared" si="0"/>
        <v>65</v>
      </c>
      <c r="Y18" s="3">
        <f t="shared" si="0"/>
        <v>56</v>
      </c>
      <c r="Z18" s="3">
        <f t="shared" si="0"/>
        <v>87</v>
      </c>
      <c r="AA18" s="3">
        <f t="shared" si="0"/>
        <v>85</v>
      </c>
      <c r="AB18" s="3">
        <f>AB14+AB15+AB16+AB17</f>
        <v>72</v>
      </c>
      <c r="AC18" s="3">
        <f t="shared" ref="AC18:AE18" si="1">AC14+AC15+AC16+AC17</f>
        <v>74</v>
      </c>
      <c r="AD18" s="3">
        <f t="shared" si="1"/>
        <v>188</v>
      </c>
      <c r="AE18" s="9">
        <f t="shared" si="1"/>
        <v>183</v>
      </c>
      <c r="AF18" s="20">
        <f t="shared" ref="AF18:BF18" si="2">AF14+AF15+AF16+AF17</f>
        <v>1213</v>
      </c>
      <c r="AG18" s="3">
        <f t="shared" si="2"/>
        <v>32</v>
      </c>
      <c r="AH18" s="3">
        <f t="shared" si="2"/>
        <v>96</v>
      </c>
      <c r="AI18" s="3">
        <f t="shared" si="2"/>
        <v>770</v>
      </c>
      <c r="AJ18" s="3">
        <f t="shared" si="2"/>
        <v>413</v>
      </c>
      <c r="AK18" s="20">
        <f t="shared" si="2"/>
        <v>1131</v>
      </c>
      <c r="AL18" s="3">
        <f t="shared" si="2"/>
        <v>47</v>
      </c>
      <c r="AM18" s="3">
        <f t="shared" si="2"/>
        <v>201</v>
      </c>
      <c r="AN18" s="3">
        <f t="shared" si="2"/>
        <v>0</v>
      </c>
      <c r="AO18" s="3">
        <f t="shared" si="2"/>
        <v>0</v>
      </c>
      <c r="AP18" s="3">
        <f t="shared" si="2"/>
        <v>177</v>
      </c>
      <c r="AQ18" s="3">
        <f t="shared" si="2"/>
        <v>2</v>
      </c>
      <c r="AR18" s="3">
        <f t="shared" si="2"/>
        <v>14</v>
      </c>
      <c r="AS18" s="3">
        <f t="shared" si="2"/>
        <v>20</v>
      </c>
      <c r="AT18" s="3">
        <f t="shared" si="2"/>
        <v>3466</v>
      </c>
      <c r="AU18" s="3">
        <f t="shared" si="2"/>
        <v>1</v>
      </c>
      <c r="AV18" s="3">
        <f t="shared" si="2"/>
        <v>0</v>
      </c>
      <c r="AW18" s="3">
        <f t="shared" si="2"/>
        <v>40</v>
      </c>
      <c r="AX18" s="3">
        <f t="shared" si="2"/>
        <v>6</v>
      </c>
      <c r="AY18" s="3">
        <f t="shared" si="2"/>
        <v>43</v>
      </c>
      <c r="AZ18" s="3">
        <f t="shared" si="2"/>
        <v>134</v>
      </c>
      <c r="BA18" s="3">
        <f t="shared" si="2"/>
        <v>3882</v>
      </c>
      <c r="BB18" s="3">
        <f t="shared" si="2"/>
        <v>5</v>
      </c>
      <c r="BC18" s="3">
        <f t="shared" si="2"/>
        <v>16</v>
      </c>
      <c r="BD18" s="3">
        <f t="shared" si="2"/>
        <v>0</v>
      </c>
      <c r="BE18" s="3">
        <f t="shared" si="2"/>
        <v>0</v>
      </c>
      <c r="BF18" s="3">
        <f t="shared" si="2"/>
        <v>0</v>
      </c>
    </row>
    <row r="19" spans="1:58" ht="36.75" customHeight="1" thickTop="1" thickBot="1" x14ac:dyDescent="0.3">
      <c r="A19" s="65"/>
      <c r="B19" s="65"/>
      <c r="C19" s="69"/>
      <c r="D19" s="66">
        <f>D18+E18</f>
        <v>3903</v>
      </c>
      <c r="E19" s="66"/>
      <c r="F19" s="66">
        <f>F18+G18+H18+I18+J18+K18+L18+M18+N18+O18+P18+Q18+R18+S18+T18+U18+V18+W18+X18+Y18+Z18+AA18+AB18+AC18+AD18+AE18</f>
        <v>3903</v>
      </c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7"/>
      <c r="AF19" s="66">
        <f>AF18+AG18+AH18+AI18+AJ18+AK18+AL18+AM18+AN18+AO18</f>
        <v>3903</v>
      </c>
      <c r="AG19" s="66"/>
      <c r="AH19" s="66"/>
      <c r="AI19" s="66"/>
      <c r="AJ19" s="66"/>
      <c r="AK19" s="66"/>
      <c r="AL19" s="66"/>
      <c r="AM19" s="66"/>
      <c r="AN19" s="66"/>
      <c r="AO19" s="66"/>
      <c r="AP19" s="66">
        <f>AP18+AQ18+AR18+AS18+AT18+AU18+AV18+AW18+AX18+AY18+AZ18</f>
        <v>3903</v>
      </c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4">
        <f>BA18+BB18+BC18+BD18+BE18+BF18</f>
        <v>3903</v>
      </c>
      <c r="BB19" s="64"/>
      <c r="BC19" s="64"/>
      <c r="BD19" s="64"/>
      <c r="BE19" s="64"/>
      <c r="BF19" s="64"/>
    </row>
    <row r="20" spans="1:58" ht="20.25" customHeight="1" thickTop="1" x14ac:dyDescent="0.25"/>
    <row r="22" spans="1:58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58" ht="36" x14ac:dyDescent="0.25">
      <c r="A23" s="62" t="s">
        <v>83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36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</row>
    <row r="25" spans="1:58" ht="4.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</row>
    <row r="26" spans="1:58" ht="30" customHeight="1" x14ac:dyDescent="0.25">
      <c r="A26" s="63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</row>
    <row r="27" spans="1:58" ht="36" x14ac:dyDescent="0.25">
      <c r="A27" s="63" t="s">
        <v>84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</row>
    <row r="32" spans="1:58" x14ac:dyDescent="0.25">
      <c r="AJ32">
        <v>110</v>
      </c>
      <c r="AK32">
        <v>125</v>
      </c>
      <c r="AL32">
        <f>AJ32+AK32</f>
        <v>235</v>
      </c>
    </row>
  </sheetData>
  <mergeCells count="60">
    <mergeCell ref="A7:BF7"/>
    <mergeCell ref="A8:BF8"/>
    <mergeCell ref="A9:BF9"/>
    <mergeCell ref="A11:A13"/>
    <mergeCell ref="B11:B13"/>
    <mergeCell ref="C11:C13"/>
    <mergeCell ref="D11:E11"/>
    <mergeCell ref="F11:AE11"/>
    <mergeCell ref="AF11:AO11"/>
    <mergeCell ref="AP11:AZ11"/>
    <mergeCell ref="AF12:AF13"/>
    <mergeCell ref="BA11:BF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R12:AR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O12:AO13"/>
    <mergeCell ref="AP12:AP13"/>
    <mergeCell ref="AQ12:AQ13"/>
    <mergeCell ref="BF12:BF13"/>
    <mergeCell ref="AS12:AS13"/>
    <mergeCell ref="AT12:AT13"/>
    <mergeCell ref="AU12:AV12"/>
    <mergeCell ref="AW12:AW13"/>
    <mergeCell ref="AX12:AY12"/>
    <mergeCell ref="AZ12:AZ13"/>
    <mergeCell ref="BA12:BA13"/>
    <mergeCell ref="BB12:BB13"/>
    <mergeCell ref="BC12:BC13"/>
    <mergeCell ref="BD12:BD13"/>
    <mergeCell ref="BE12:BE13"/>
    <mergeCell ref="A23:BF23"/>
    <mergeCell ref="A26:BF26"/>
    <mergeCell ref="A27:BF27"/>
    <mergeCell ref="BA19:BF19"/>
    <mergeCell ref="A18:B19"/>
    <mergeCell ref="D19:E19"/>
    <mergeCell ref="F19:AE19"/>
    <mergeCell ref="AF19:AO19"/>
    <mergeCell ref="AP19:AZ19"/>
    <mergeCell ref="C18:C19"/>
  </mergeCells>
  <pageMargins left="0.7" right="0.7" top="0.75" bottom="0.75" header="0.3" footer="0.3"/>
  <pageSetup paperSize="9" scale="3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5986-07CD-46DE-B9AB-6DE372869DB0}">
  <sheetPr>
    <pageSetUpPr fitToPage="1"/>
  </sheetPr>
  <dimension ref="A7:AF26"/>
  <sheetViews>
    <sheetView topLeftCell="A12" zoomScaleNormal="100" workbookViewId="0">
      <selection activeCell="A24" sqref="A24:AF24"/>
    </sheetView>
  </sheetViews>
  <sheetFormatPr defaultColWidth="13" defaultRowHeight="15" x14ac:dyDescent="0.25"/>
  <cols>
    <col min="1" max="1" width="4.140625" bestFit="1" customWidth="1"/>
    <col min="2" max="2" width="11.85546875" customWidth="1"/>
    <col min="3" max="3" width="17.85546875" customWidth="1"/>
    <col min="4" max="4" width="7.7109375" customWidth="1"/>
    <col min="5" max="5" width="7.28515625" customWidth="1"/>
    <col min="6" max="6" width="6.5703125" customWidth="1"/>
    <col min="7" max="7" width="6.85546875" customWidth="1"/>
    <col min="8" max="8" width="6.140625" customWidth="1"/>
    <col min="9" max="9" width="6.7109375" customWidth="1"/>
    <col min="10" max="10" width="7" customWidth="1"/>
    <col min="11" max="11" width="6.7109375" customWidth="1"/>
    <col min="12" max="12" width="6.5703125" customWidth="1"/>
    <col min="13" max="13" width="6.28515625" customWidth="1"/>
    <col min="14" max="14" width="5.42578125" customWidth="1"/>
    <col min="15" max="15" width="6.140625" customWidth="1"/>
    <col min="16" max="16" width="6.28515625" customWidth="1"/>
    <col min="17" max="17" width="6.42578125" customWidth="1"/>
    <col min="18" max="18" width="6.140625" customWidth="1"/>
    <col min="19" max="19" width="5.7109375" customWidth="1"/>
    <col min="20" max="20" width="5.5703125" customWidth="1"/>
    <col min="21" max="21" width="5.42578125" customWidth="1"/>
    <col min="22" max="22" width="5.85546875" customWidth="1"/>
    <col min="23" max="23" width="6.28515625" customWidth="1"/>
    <col min="24" max="24" width="6.7109375" customWidth="1"/>
    <col min="25" max="25" width="5.5703125" customWidth="1"/>
    <col min="26" max="26" width="5.85546875" customWidth="1"/>
    <col min="27" max="27" width="6.5703125" customWidth="1"/>
    <col min="28" max="28" width="6.140625" customWidth="1"/>
    <col min="29" max="29" width="4.5703125" customWidth="1"/>
    <col min="30" max="30" width="6.42578125" customWidth="1"/>
    <col min="31" max="31" width="7" customWidth="1"/>
    <col min="32" max="32" width="12.85546875" customWidth="1"/>
  </cols>
  <sheetData>
    <row r="7" spans="1:32" ht="23.25" x14ac:dyDescent="0.35">
      <c r="A7" s="72" t="s">
        <v>82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</row>
    <row r="8" spans="1:32" ht="23.25" x14ac:dyDescent="0.35">
      <c r="A8" s="72" t="s">
        <v>86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</row>
    <row r="9" spans="1:32" ht="23.25" x14ac:dyDescent="0.35">
      <c r="A9" s="72" t="s">
        <v>307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</row>
    <row r="11" spans="1:32" ht="15.75" thickBot="1" x14ac:dyDescent="0.3"/>
    <row r="12" spans="1:32" ht="45" customHeight="1" thickTop="1" thickBot="1" x14ac:dyDescent="0.3">
      <c r="A12" s="64" t="s">
        <v>0</v>
      </c>
      <c r="B12" s="64" t="s">
        <v>76</v>
      </c>
      <c r="C12" s="78" t="s">
        <v>29</v>
      </c>
      <c r="D12" s="66" t="s">
        <v>30</v>
      </c>
      <c r="E12" s="66"/>
      <c r="F12" s="66" t="s">
        <v>31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7"/>
      <c r="AF12" s="78" t="s">
        <v>72</v>
      </c>
    </row>
    <row r="13" spans="1:32" ht="45" customHeight="1" thickTop="1" thickBot="1" x14ac:dyDescent="0.3">
      <c r="A13" s="64"/>
      <c r="B13" s="64"/>
      <c r="C13" s="78"/>
      <c r="D13" s="66" t="s">
        <v>2</v>
      </c>
      <c r="E13" s="66"/>
      <c r="F13" s="66" t="s">
        <v>35</v>
      </c>
      <c r="G13" s="66"/>
      <c r="H13" s="74" t="s">
        <v>36</v>
      </c>
      <c r="I13" s="74"/>
      <c r="J13" s="66" t="s">
        <v>37</v>
      </c>
      <c r="K13" s="66"/>
      <c r="L13" s="66" t="s">
        <v>38</v>
      </c>
      <c r="M13" s="66"/>
      <c r="N13" s="66" t="s">
        <v>39</v>
      </c>
      <c r="O13" s="66"/>
      <c r="P13" s="66" t="s">
        <v>40</v>
      </c>
      <c r="Q13" s="66"/>
      <c r="R13" s="66" t="s">
        <v>41</v>
      </c>
      <c r="S13" s="66"/>
      <c r="T13" s="66" t="s">
        <v>42</v>
      </c>
      <c r="U13" s="66"/>
      <c r="V13" s="66" t="s">
        <v>43</v>
      </c>
      <c r="W13" s="66"/>
      <c r="X13" s="66" t="s">
        <v>44</v>
      </c>
      <c r="Y13" s="66"/>
      <c r="Z13" s="66" t="s">
        <v>45</v>
      </c>
      <c r="AA13" s="66"/>
      <c r="AB13" s="66" t="s">
        <v>46</v>
      </c>
      <c r="AC13" s="66"/>
      <c r="AD13" s="66" t="s">
        <v>92</v>
      </c>
      <c r="AE13" s="67"/>
      <c r="AF13" s="78"/>
    </row>
    <row r="14" spans="1:32" ht="45" customHeight="1" thickTop="1" thickBot="1" x14ac:dyDescent="0.3">
      <c r="A14" s="64"/>
      <c r="B14" s="64"/>
      <c r="C14" s="78"/>
      <c r="D14" s="13" t="s">
        <v>19</v>
      </c>
      <c r="E14" s="13" t="s">
        <v>18</v>
      </c>
      <c r="F14" s="13" t="s">
        <v>19</v>
      </c>
      <c r="G14" s="13" t="s">
        <v>18</v>
      </c>
      <c r="H14" s="13" t="s">
        <v>19</v>
      </c>
      <c r="I14" s="13" t="s">
        <v>18</v>
      </c>
      <c r="J14" s="13" t="s">
        <v>19</v>
      </c>
      <c r="K14" s="13" t="s">
        <v>18</v>
      </c>
      <c r="L14" s="13" t="s">
        <v>19</v>
      </c>
      <c r="M14" s="13" t="s">
        <v>18</v>
      </c>
      <c r="N14" s="13" t="s">
        <v>19</v>
      </c>
      <c r="O14" s="13" t="s">
        <v>18</v>
      </c>
      <c r="P14" s="13" t="s">
        <v>19</v>
      </c>
      <c r="Q14" s="13" t="s">
        <v>18</v>
      </c>
      <c r="R14" s="13" t="s">
        <v>19</v>
      </c>
      <c r="S14" s="13" t="s">
        <v>18</v>
      </c>
      <c r="T14" s="13" t="s">
        <v>19</v>
      </c>
      <c r="U14" s="13" t="s">
        <v>18</v>
      </c>
      <c r="V14" s="13" t="s">
        <v>19</v>
      </c>
      <c r="W14" s="13" t="s">
        <v>18</v>
      </c>
      <c r="X14" s="13" t="s">
        <v>19</v>
      </c>
      <c r="Y14" s="13" t="s">
        <v>18</v>
      </c>
      <c r="Z14" s="13" t="s">
        <v>19</v>
      </c>
      <c r="AA14" s="13" t="s">
        <v>18</v>
      </c>
      <c r="AB14" s="13" t="s">
        <v>19</v>
      </c>
      <c r="AC14" s="13" t="s">
        <v>18</v>
      </c>
      <c r="AD14" s="13" t="s">
        <v>19</v>
      </c>
      <c r="AE14" s="18" t="s">
        <v>18</v>
      </c>
      <c r="AF14" s="78"/>
    </row>
    <row r="15" spans="1:32" ht="45" customHeight="1" thickTop="1" thickBot="1" x14ac:dyDescent="0.3">
      <c r="A15" s="4">
        <v>1</v>
      </c>
      <c r="B15" s="5" t="s">
        <v>87</v>
      </c>
      <c r="C15" s="22">
        <v>415</v>
      </c>
      <c r="D15" s="4">
        <v>862</v>
      </c>
      <c r="E15" s="4">
        <v>754</v>
      </c>
      <c r="F15" s="4">
        <v>76</v>
      </c>
      <c r="G15" s="4">
        <v>63</v>
      </c>
      <c r="H15" s="4">
        <v>90</v>
      </c>
      <c r="I15" s="4">
        <v>93</v>
      </c>
      <c r="J15" s="4">
        <v>94</v>
      </c>
      <c r="K15" s="4">
        <v>59</v>
      </c>
      <c r="L15" s="4">
        <v>58</v>
      </c>
      <c r="M15" s="4">
        <v>58</v>
      </c>
      <c r="N15" s="4">
        <v>101</v>
      </c>
      <c r="O15" s="4">
        <v>80</v>
      </c>
      <c r="P15" s="4">
        <v>93</v>
      </c>
      <c r="Q15" s="4">
        <v>87</v>
      </c>
      <c r="R15" s="4">
        <v>85</v>
      </c>
      <c r="S15" s="4">
        <v>54</v>
      </c>
      <c r="T15" s="4">
        <v>44</v>
      </c>
      <c r="U15" s="4">
        <v>38</v>
      </c>
      <c r="V15" s="4">
        <v>44</v>
      </c>
      <c r="W15" s="4">
        <v>47</v>
      </c>
      <c r="X15" s="4">
        <v>35</v>
      </c>
      <c r="Y15" s="4">
        <v>28</v>
      </c>
      <c r="Z15" s="4">
        <v>36</v>
      </c>
      <c r="AA15" s="4">
        <v>31</v>
      </c>
      <c r="AB15" s="4">
        <v>33</v>
      </c>
      <c r="AC15" s="4">
        <v>41</v>
      </c>
      <c r="AD15" s="4">
        <v>73</v>
      </c>
      <c r="AE15" s="6">
        <v>75</v>
      </c>
      <c r="AF15" s="3">
        <f>AE15+AD15+AC15+AB15+AA15+Z15+Y15+X15+W15+V15+U15+T15+S15+R15+Q15+P15+O15+N15+M15+L15+K15+J15+I15+H15+G15+F15</f>
        <v>1616</v>
      </c>
    </row>
    <row r="16" spans="1:32" ht="45" customHeight="1" thickTop="1" thickBot="1" x14ac:dyDescent="0.3">
      <c r="A16" s="4">
        <v>2</v>
      </c>
      <c r="B16" s="5" t="s">
        <v>88</v>
      </c>
      <c r="C16" s="22">
        <v>273</v>
      </c>
      <c r="D16" s="4">
        <v>552</v>
      </c>
      <c r="E16" s="4">
        <v>525</v>
      </c>
      <c r="F16" s="4">
        <v>47</v>
      </c>
      <c r="G16" s="4">
        <v>58</v>
      </c>
      <c r="H16" s="4">
        <v>57</v>
      </c>
      <c r="I16" s="4">
        <v>56</v>
      </c>
      <c r="J16" s="4">
        <v>58</v>
      </c>
      <c r="K16" s="4">
        <v>54</v>
      </c>
      <c r="L16" s="4">
        <v>57</v>
      </c>
      <c r="M16" s="4">
        <v>52</v>
      </c>
      <c r="N16" s="4">
        <v>57</v>
      </c>
      <c r="O16" s="4">
        <v>56</v>
      </c>
      <c r="P16" s="4">
        <v>68</v>
      </c>
      <c r="Q16" s="4">
        <v>53</v>
      </c>
      <c r="R16" s="4">
        <v>44</v>
      </c>
      <c r="S16" s="4">
        <v>37</v>
      </c>
      <c r="T16" s="4">
        <v>43</v>
      </c>
      <c r="U16" s="4">
        <v>31</v>
      </c>
      <c r="V16" s="4">
        <v>15</v>
      </c>
      <c r="W16" s="4">
        <v>29</v>
      </c>
      <c r="X16" s="4">
        <v>12</v>
      </c>
      <c r="Y16" s="4">
        <v>14</v>
      </c>
      <c r="Z16" s="4">
        <v>18</v>
      </c>
      <c r="AA16" s="4">
        <v>20</v>
      </c>
      <c r="AB16" s="4">
        <v>15</v>
      </c>
      <c r="AC16" s="4">
        <v>17</v>
      </c>
      <c r="AD16" s="4">
        <v>61</v>
      </c>
      <c r="AE16" s="6">
        <v>48</v>
      </c>
      <c r="AF16" s="3">
        <f>AE16+AD16+AC16+AB16+AA16+Z16+Y16+X16+W16+V16+U16+T16+S16+R16+Q16+P16+O16+N16+M16+L16+K16+J16+I16+H16+G16+F16</f>
        <v>1077</v>
      </c>
    </row>
    <row r="17" spans="1:32" ht="45" customHeight="1" thickTop="1" thickBot="1" x14ac:dyDescent="0.3">
      <c r="A17" s="4">
        <v>3</v>
      </c>
      <c r="B17" s="5" t="s">
        <v>89</v>
      </c>
      <c r="C17" s="22">
        <v>149</v>
      </c>
      <c r="D17" s="4">
        <v>330</v>
      </c>
      <c r="E17" s="4">
        <v>257</v>
      </c>
      <c r="F17" s="4">
        <v>30</v>
      </c>
      <c r="G17" s="4">
        <v>17</v>
      </c>
      <c r="H17" s="4">
        <v>36</v>
      </c>
      <c r="I17" s="4">
        <v>34</v>
      </c>
      <c r="J17" s="4">
        <v>32</v>
      </c>
      <c r="K17" s="4">
        <v>11</v>
      </c>
      <c r="L17" s="4">
        <v>33</v>
      </c>
      <c r="M17" s="4">
        <v>23</v>
      </c>
      <c r="N17" s="4">
        <v>35</v>
      </c>
      <c r="O17" s="4">
        <v>31</v>
      </c>
      <c r="P17" s="4">
        <v>39</v>
      </c>
      <c r="Q17" s="4">
        <v>29</v>
      </c>
      <c r="R17" s="4">
        <v>28</v>
      </c>
      <c r="S17" s="4">
        <v>22</v>
      </c>
      <c r="T17" s="4">
        <v>16</v>
      </c>
      <c r="U17" s="4">
        <v>18</v>
      </c>
      <c r="V17" s="4">
        <v>11</v>
      </c>
      <c r="W17" s="4">
        <v>10</v>
      </c>
      <c r="X17" s="4">
        <v>12</v>
      </c>
      <c r="Y17" s="4">
        <v>9</v>
      </c>
      <c r="Z17" s="4">
        <v>19</v>
      </c>
      <c r="AA17" s="4">
        <v>21</v>
      </c>
      <c r="AB17" s="4">
        <v>12</v>
      </c>
      <c r="AC17" s="4">
        <v>4</v>
      </c>
      <c r="AD17" s="4">
        <v>27</v>
      </c>
      <c r="AE17" s="6">
        <v>28</v>
      </c>
      <c r="AF17" s="3">
        <f>AE17+AD17+AC17+AB17+AA17+Z17+Y17+X17+W17+V17+U17+T17+S17+R17+Q17+P17+O17+N17+M17+L17+K17+J17+I17+H17+G17+F17</f>
        <v>587</v>
      </c>
    </row>
    <row r="18" spans="1:32" ht="45" customHeight="1" thickTop="1" thickBot="1" x14ac:dyDescent="0.3">
      <c r="A18" s="7">
        <v>4</v>
      </c>
      <c r="B18" s="8" t="s">
        <v>90</v>
      </c>
      <c r="C18" s="22">
        <v>158</v>
      </c>
      <c r="D18" s="4">
        <v>327</v>
      </c>
      <c r="E18" s="4">
        <v>296</v>
      </c>
      <c r="F18" s="4">
        <v>26</v>
      </c>
      <c r="G18" s="4">
        <v>26</v>
      </c>
      <c r="H18" s="4">
        <v>29</v>
      </c>
      <c r="I18" s="4">
        <v>33</v>
      </c>
      <c r="J18" s="4">
        <v>26</v>
      </c>
      <c r="K18" s="4">
        <v>28</v>
      </c>
      <c r="L18" s="4">
        <v>28</v>
      </c>
      <c r="M18" s="4">
        <v>28</v>
      </c>
      <c r="N18" s="4">
        <v>35</v>
      </c>
      <c r="O18" s="4">
        <v>33</v>
      </c>
      <c r="P18" s="4">
        <v>41</v>
      </c>
      <c r="Q18" s="4">
        <v>25</v>
      </c>
      <c r="R18" s="4">
        <v>32</v>
      </c>
      <c r="S18" s="4">
        <v>24</v>
      </c>
      <c r="T18" s="4">
        <v>21</v>
      </c>
      <c r="U18" s="4">
        <v>24</v>
      </c>
      <c r="V18" s="4">
        <v>30</v>
      </c>
      <c r="W18" s="4">
        <v>13</v>
      </c>
      <c r="X18" s="4">
        <v>6</v>
      </c>
      <c r="Y18" s="4">
        <v>5</v>
      </c>
      <c r="Z18" s="4">
        <v>14</v>
      </c>
      <c r="AA18" s="4">
        <v>13</v>
      </c>
      <c r="AB18" s="4">
        <v>12</v>
      </c>
      <c r="AC18" s="4">
        <v>12</v>
      </c>
      <c r="AD18" s="4">
        <v>27</v>
      </c>
      <c r="AE18" s="6">
        <v>32</v>
      </c>
      <c r="AF18" s="3">
        <f>AE18+AD18+AC18+AB18+AA18+Z18+Y18+X18+W18+V18+U18+T18+S18+R18+Q18+P18+O18+N18+M18+L18+K18+J18+I18+H18+G18+F18</f>
        <v>623</v>
      </c>
    </row>
    <row r="19" spans="1:32" ht="34.5" customHeight="1" thickTop="1" thickBot="1" x14ac:dyDescent="0.3">
      <c r="A19" s="64" t="s">
        <v>20</v>
      </c>
      <c r="B19" s="64"/>
      <c r="C19" s="68">
        <f>C18+C17+C16+C15</f>
        <v>995</v>
      </c>
      <c r="D19" s="12">
        <f>D15+D16+D17+D18</f>
        <v>2071</v>
      </c>
      <c r="E19" s="12">
        <f t="shared" ref="E19:AA19" si="0">E15+E16+E17+E18</f>
        <v>1832</v>
      </c>
      <c r="F19" s="3">
        <f t="shared" si="0"/>
        <v>179</v>
      </c>
      <c r="G19" s="3">
        <f t="shared" si="0"/>
        <v>164</v>
      </c>
      <c r="H19" s="3">
        <f t="shared" si="0"/>
        <v>212</v>
      </c>
      <c r="I19" s="3">
        <f t="shared" si="0"/>
        <v>216</v>
      </c>
      <c r="J19" s="3">
        <f t="shared" si="0"/>
        <v>210</v>
      </c>
      <c r="K19" s="3">
        <f t="shared" si="0"/>
        <v>152</v>
      </c>
      <c r="L19" s="3">
        <f t="shared" si="0"/>
        <v>176</v>
      </c>
      <c r="M19" s="3">
        <f t="shared" si="0"/>
        <v>161</v>
      </c>
      <c r="N19" s="3">
        <f t="shared" si="0"/>
        <v>228</v>
      </c>
      <c r="O19" s="3">
        <f t="shared" si="0"/>
        <v>200</v>
      </c>
      <c r="P19" s="3">
        <f t="shared" si="0"/>
        <v>241</v>
      </c>
      <c r="Q19" s="3">
        <f t="shared" si="0"/>
        <v>194</v>
      </c>
      <c r="R19" s="3">
        <f t="shared" si="0"/>
        <v>189</v>
      </c>
      <c r="S19" s="3">
        <f t="shared" si="0"/>
        <v>137</v>
      </c>
      <c r="T19" s="3">
        <f t="shared" si="0"/>
        <v>124</v>
      </c>
      <c r="U19" s="3">
        <f t="shared" si="0"/>
        <v>111</v>
      </c>
      <c r="V19" s="3">
        <f t="shared" si="0"/>
        <v>100</v>
      </c>
      <c r="W19" s="3">
        <f t="shared" si="0"/>
        <v>99</v>
      </c>
      <c r="X19" s="3">
        <f t="shared" si="0"/>
        <v>65</v>
      </c>
      <c r="Y19" s="3">
        <f t="shared" si="0"/>
        <v>56</v>
      </c>
      <c r="Z19" s="3">
        <f t="shared" si="0"/>
        <v>87</v>
      </c>
      <c r="AA19" s="3">
        <f t="shared" si="0"/>
        <v>85</v>
      </c>
      <c r="AB19" s="3">
        <f>AB15+AB16+AB17+AB18</f>
        <v>72</v>
      </c>
      <c r="AC19" s="3">
        <f t="shared" ref="AC19:AE19" si="1">AC15+AC16+AC17+AC18</f>
        <v>74</v>
      </c>
      <c r="AD19" s="3">
        <f t="shared" si="1"/>
        <v>188</v>
      </c>
      <c r="AE19" s="9">
        <f t="shared" si="1"/>
        <v>183</v>
      </c>
      <c r="AF19" s="65">
        <f>AF15+AF16+AF17+AF18</f>
        <v>3903</v>
      </c>
    </row>
    <row r="20" spans="1:32" ht="27" customHeight="1" thickTop="1" thickBot="1" x14ac:dyDescent="0.3">
      <c r="A20" s="64"/>
      <c r="B20" s="64"/>
      <c r="C20" s="69"/>
      <c r="D20" s="66">
        <f>D19+E19</f>
        <v>3903</v>
      </c>
      <c r="E20" s="66"/>
      <c r="F20" s="66">
        <f>F19+G19+H19+I19+J19+K19+L19+M19+N19+O19+P19+Q19+R19+S19+T19+U19+V19+W19+X19+Y19+Z19+AA19+AB19+AC19+AD19+AE19</f>
        <v>3903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7"/>
      <c r="AF20" s="65"/>
    </row>
    <row r="21" spans="1:32" ht="15.75" thickTop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1" x14ac:dyDescent="0.35">
      <c r="A22" s="76" t="s">
        <v>83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</row>
    <row r="23" spans="1:32" ht="21" x14ac:dyDescent="0.35">
      <c r="A23" s="1"/>
      <c r="B23" s="1"/>
      <c r="C23" s="1"/>
      <c r="D23" s="1"/>
      <c r="E23" s="1"/>
      <c r="F23" s="1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1" x14ac:dyDescent="0.3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</row>
    <row r="25" spans="1:32" ht="18.75" x14ac:dyDescent="0.3">
      <c r="L25" s="77" t="s">
        <v>309</v>
      </c>
      <c r="M25" s="77"/>
      <c r="N25" s="77"/>
      <c r="O25" s="77"/>
      <c r="P25" s="77"/>
      <c r="Q25" s="77"/>
      <c r="R25" s="77"/>
    </row>
    <row r="26" spans="1:32" ht="21" x14ac:dyDescent="0.35">
      <c r="A26" s="76" t="s">
        <v>311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</row>
  </sheetData>
  <mergeCells count="32">
    <mergeCell ref="A7:AF7"/>
    <mergeCell ref="A8:AF8"/>
    <mergeCell ref="A9:AF9"/>
    <mergeCell ref="A12:A14"/>
    <mergeCell ref="B12:B14"/>
    <mergeCell ref="C12:C14"/>
    <mergeCell ref="D12:E12"/>
    <mergeCell ref="AD13:AE13"/>
    <mergeCell ref="F12:AE12"/>
    <mergeCell ref="AF12:AF14"/>
    <mergeCell ref="D13:E13"/>
    <mergeCell ref="F13:G13"/>
    <mergeCell ref="H13:I13"/>
    <mergeCell ref="J13:K13"/>
    <mergeCell ref="L13:M13"/>
    <mergeCell ref="N13:O13"/>
    <mergeCell ref="Z13:AA13"/>
    <mergeCell ref="AB13:AC13"/>
    <mergeCell ref="P13:Q13"/>
    <mergeCell ref="R13:S13"/>
    <mergeCell ref="T13:U13"/>
    <mergeCell ref="V13:W13"/>
    <mergeCell ref="X13:Y13"/>
    <mergeCell ref="A22:AF22"/>
    <mergeCell ref="A24:AF24"/>
    <mergeCell ref="A26:AF26"/>
    <mergeCell ref="A19:B20"/>
    <mergeCell ref="C19:C20"/>
    <mergeCell ref="D20:E20"/>
    <mergeCell ref="F20:AE20"/>
    <mergeCell ref="AF19:AF20"/>
    <mergeCell ref="L25:R25"/>
  </mergeCells>
  <pageMargins left="0.7" right="0.7" top="0.75" bottom="0.75" header="0.3" footer="0.3"/>
  <pageSetup paperSize="9" scale="5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98D3-07C9-4C78-83D0-35BF87B15A4F}">
  <sheetPr>
    <pageSetUpPr fitToPage="1"/>
  </sheetPr>
  <dimension ref="A1:AK97"/>
  <sheetViews>
    <sheetView zoomScale="98" zoomScaleNormal="98" zoomScalePageLayoutView="64" workbookViewId="0">
      <selection activeCell="H6" sqref="H6"/>
    </sheetView>
  </sheetViews>
  <sheetFormatPr defaultRowHeight="15" x14ac:dyDescent="0.25"/>
  <cols>
    <col min="1" max="1" width="7.85546875" customWidth="1"/>
    <col min="2" max="2" width="8.85546875" customWidth="1"/>
    <col min="3" max="3" width="7.42578125" customWidth="1"/>
    <col min="4" max="4" width="7.85546875" customWidth="1"/>
    <col min="5" max="5" width="8.28515625" customWidth="1"/>
    <col min="6" max="7" width="8.140625" customWidth="1"/>
    <col min="8" max="8" width="8.7109375" customWidth="1"/>
    <col min="9" max="9" width="6.5703125" customWidth="1"/>
    <col min="10" max="10" width="12.28515625" customWidth="1"/>
    <col min="11" max="11" width="10.85546875" customWidth="1"/>
    <col min="12" max="12" width="8.140625" customWidth="1"/>
    <col min="13" max="13" width="7.85546875" customWidth="1"/>
    <col min="14" max="14" width="10.85546875" customWidth="1"/>
    <col min="15" max="16" width="12.140625" customWidth="1"/>
    <col min="17" max="31" width="15.7109375" customWidth="1"/>
  </cols>
  <sheetData>
    <row r="1" spans="1:31" ht="33.75" customHeight="1" thickBot="1" x14ac:dyDescent="0.35">
      <c r="A1" s="81" t="s">
        <v>305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4.95" customHeight="1" thickBot="1" x14ac:dyDescent="0.4">
      <c r="A2" s="82" t="s">
        <v>16</v>
      </c>
      <c r="B2" s="79" t="s">
        <v>17</v>
      </c>
      <c r="C2" s="79"/>
      <c r="D2" s="79"/>
      <c r="E2" s="79" t="s">
        <v>93</v>
      </c>
      <c r="F2" s="79"/>
      <c r="G2" s="79"/>
      <c r="H2" s="79" t="s">
        <v>304</v>
      </c>
      <c r="I2" s="79"/>
      <c r="J2" s="79"/>
      <c r="K2" s="79" t="s">
        <v>94</v>
      </c>
      <c r="L2" s="79"/>
      <c r="M2" s="79"/>
      <c r="N2" s="79" t="s">
        <v>95</v>
      </c>
      <c r="O2" s="79"/>
      <c r="P2" s="79"/>
    </row>
    <row r="3" spans="1:31" ht="24.95" customHeight="1" thickBot="1" x14ac:dyDescent="0.4">
      <c r="A3" s="82"/>
      <c r="B3" s="15" t="s">
        <v>15</v>
      </c>
      <c r="C3" s="15" t="s">
        <v>19</v>
      </c>
      <c r="D3" s="15" t="s">
        <v>18</v>
      </c>
      <c r="E3" s="15" t="s">
        <v>15</v>
      </c>
      <c r="F3" s="15" t="s">
        <v>19</v>
      </c>
      <c r="G3" s="15" t="s">
        <v>18</v>
      </c>
      <c r="H3" s="15" t="s">
        <v>15</v>
      </c>
      <c r="I3" s="15" t="s">
        <v>19</v>
      </c>
      <c r="J3" s="15" t="s">
        <v>18</v>
      </c>
      <c r="K3" s="15" t="s">
        <v>15</v>
      </c>
      <c r="L3" s="15" t="s">
        <v>19</v>
      </c>
      <c r="M3" s="15" t="s">
        <v>18</v>
      </c>
      <c r="N3" s="15" t="s">
        <v>15</v>
      </c>
      <c r="O3" s="15" t="s">
        <v>19</v>
      </c>
      <c r="P3" s="15" t="s">
        <v>18</v>
      </c>
    </row>
    <row r="4" spans="1:31" ht="24.95" customHeight="1" thickBot="1" x14ac:dyDescent="0.3">
      <c r="A4" s="19">
        <v>0</v>
      </c>
      <c r="B4" s="19">
        <v>55</v>
      </c>
      <c r="C4" s="16">
        <v>22</v>
      </c>
      <c r="D4" s="16">
        <v>33</v>
      </c>
      <c r="E4" s="19">
        <v>34</v>
      </c>
      <c r="F4" s="16">
        <v>14</v>
      </c>
      <c r="G4" s="16">
        <v>20</v>
      </c>
      <c r="H4" s="19">
        <v>10</v>
      </c>
      <c r="I4" s="16">
        <v>2</v>
      </c>
      <c r="J4" s="16">
        <v>8</v>
      </c>
      <c r="K4" s="19">
        <f t="shared" ref="K4:K35" si="0">L4+M4</f>
        <v>9</v>
      </c>
      <c r="L4" s="16">
        <v>6</v>
      </c>
      <c r="M4" s="16">
        <v>3</v>
      </c>
      <c r="N4" s="19">
        <f t="shared" ref="N4:N33" si="1">O4+P4</f>
        <v>2</v>
      </c>
      <c r="O4" s="16">
        <v>0</v>
      </c>
      <c r="P4" s="16">
        <v>2</v>
      </c>
    </row>
    <row r="5" spans="1:31" ht="24.95" customHeight="1" thickBot="1" x14ac:dyDescent="0.4">
      <c r="A5" s="15">
        <v>1</v>
      </c>
      <c r="B5" s="19">
        <v>44</v>
      </c>
      <c r="C5" s="16">
        <v>21</v>
      </c>
      <c r="D5" s="16">
        <v>23</v>
      </c>
      <c r="E5" s="19">
        <f t="shared" ref="E5:E35" si="2">F5+G5</f>
        <v>23</v>
      </c>
      <c r="F5" s="16">
        <v>12</v>
      </c>
      <c r="G5" s="16">
        <v>11</v>
      </c>
      <c r="H5" s="19">
        <f t="shared" ref="H5:H35" si="3">I5+J5</f>
        <v>11</v>
      </c>
      <c r="I5" s="16">
        <v>4</v>
      </c>
      <c r="J5" s="16">
        <v>7</v>
      </c>
      <c r="K5" s="19">
        <f t="shared" si="0"/>
        <v>2</v>
      </c>
      <c r="L5" s="16">
        <v>2</v>
      </c>
      <c r="M5" s="16">
        <v>0</v>
      </c>
      <c r="N5" s="19">
        <f t="shared" si="1"/>
        <v>8</v>
      </c>
      <c r="O5" s="16">
        <v>3</v>
      </c>
      <c r="P5" s="16">
        <v>5</v>
      </c>
    </row>
    <row r="6" spans="1:31" ht="24.95" customHeight="1" thickBot="1" x14ac:dyDescent="0.4">
      <c r="A6" s="15">
        <v>2</v>
      </c>
      <c r="B6" s="19">
        <v>84</v>
      </c>
      <c r="C6" s="16">
        <v>40</v>
      </c>
      <c r="D6" s="16">
        <v>44</v>
      </c>
      <c r="E6" s="19">
        <f t="shared" si="2"/>
        <v>36</v>
      </c>
      <c r="F6" s="16">
        <v>18</v>
      </c>
      <c r="G6" s="16">
        <v>18</v>
      </c>
      <c r="H6" s="19">
        <f t="shared" si="3"/>
        <v>28</v>
      </c>
      <c r="I6" s="16">
        <v>10</v>
      </c>
      <c r="J6" s="16">
        <v>18</v>
      </c>
      <c r="K6" s="19">
        <f t="shared" si="0"/>
        <v>10</v>
      </c>
      <c r="L6" s="16">
        <v>5</v>
      </c>
      <c r="M6" s="16">
        <v>5</v>
      </c>
      <c r="N6" s="19">
        <f t="shared" si="1"/>
        <v>10</v>
      </c>
      <c r="O6" s="16">
        <v>7</v>
      </c>
      <c r="P6" s="16">
        <v>3</v>
      </c>
    </row>
    <row r="7" spans="1:31" ht="24.95" customHeight="1" thickBot="1" x14ac:dyDescent="0.4">
      <c r="A7" s="15">
        <v>3</v>
      </c>
      <c r="B7" s="19">
        <v>80</v>
      </c>
      <c r="C7" s="16">
        <v>49</v>
      </c>
      <c r="D7" s="16">
        <v>31</v>
      </c>
      <c r="E7" s="19">
        <f t="shared" si="2"/>
        <v>32</v>
      </c>
      <c r="F7" s="16">
        <v>20</v>
      </c>
      <c r="G7" s="16">
        <v>12</v>
      </c>
      <c r="H7" s="19">
        <f t="shared" si="3"/>
        <v>26</v>
      </c>
      <c r="I7" s="16">
        <v>17</v>
      </c>
      <c r="J7" s="16">
        <v>9</v>
      </c>
      <c r="K7" s="19">
        <f t="shared" si="0"/>
        <v>11</v>
      </c>
      <c r="L7" s="16">
        <v>3</v>
      </c>
      <c r="M7" s="16">
        <v>8</v>
      </c>
      <c r="N7" s="19">
        <f t="shared" si="1"/>
        <v>11</v>
      </c>
      <c r="O7" s="16">
        <v>9</v>
      </c>
      <c r="P7" s="16">
        <v>2</v>
      </c>
    </row>
    <row r="8" spans="1:31" ht="24.95" customHeight="1" thickBot="1" x14ac:dyDescent="0.4">
      <c r="A8" s="15">
        <v>4</v>
      </c>
      <c r="B8" s="19">
        <f t="shared" ref="B8:B28" si="4">C8+D8</f>
        <v>97</v>
      </c>
      <c r="C8" s="16">
        <v>56</v>
      </c>
      <c r="D8" s="16">
        <v>41</v>
      </c>
      <c r="E8" s="19">
        <f t="shared" si="2"/>
        <v>41</v>
      </c>
      <c r="F8" s="16">
        <v>26</v>
      </c>
      <c r="G8" s="16">
        <v>15</v>
      </c>
      <c r="H8" s="19">
        <f t="shared" si="3"/>
        <v>30</v>
      </c>
      <c r="I8" s="16">
        <v>18</v>
      </c>
      <c r="J8" s="16">
        <v>12</v>
      </c>
      <c r="K8" s="19">
        <f t="shared" si="0"/>
        <v>12</v>
      </c>
      <c r="L8" s="16">
        <v>7</v>
      </c>
      <c r="M8" s="16">
        <v>5</v>
      </c>
      <c r="N8" s="19">
        <f t="shared" si="1"/>
        <v>14</v>
      </c>
      <c r="O8" s="16">
        <v>5</v>
      </c>
      <c r="P8" s="16">
        <v>9</v>
      </c>
    </row>
    <row r="9" spans="1:31" ht="24.95" customHeight="1" thickBot="1" x14ac:dyDescent="0.4">
      <c r="A9" s="15">
        <v>5</v>
      </c>
      <c r="B9" s="19">
        <v>118</v>
      </c>
      <c r="C9" s="16">
        <v>55</v>
      </c>
      <c r="D9" s="16">
        <v>63</v>
      </c>
      <c r="E9" s="19">
        <v>60</v>
      </c>
      <c r="F9" s="16">
        <v>30</v>
      </c>
      <c r="G9" s="16">
        <v>30</v>
      </c>
      <c r="H9" s="19">
        <f t="shared" si="3"/>
        <v>25</v>
      </c>
      <c r="I9" s="16">
        <v>10</v>
      </c>
      <c r="J9" s="16">
        <v>15</v>
      </c>
      <c r="K9" s="19">
        <f t="shared" si="0"/>
        <v>22</v>
      </c>
      <c r="L9" s="16">
        <v>9</v>
      </c>
      <c r="M9" s="16">
        <v>13</v>
      </c>
      <c r="N9" s="19">
        <f t="shared" si="1"/>
        <v>11</v>
      </c>
      <c r="O9" s="16">
        <v>6</v>
      </c>
      <c r="P9" s="16">
        <v>5</v>
      </c>
    </row>
    <row r="10" spans="1:31" ht="24.95" customHeight="1" thickBot="1" x14ac:dyDescent="0.4">
      <c r="A10" s="15">
        <v>6</v>
      </c>
      <c r="B10" s="19">
        <f t="shared" si="4"/>
        <v>81</v>
      </c>
      <c r="C10" s="16">
        <v>36</v>
      </c>
      <c r="D10" s="16">
        <v>45</v>
      </c>
      <c r="E10" s="19">
        <f t="shared" si="2"/>
        <v>38</v>
      </c>
      <c r="F10" s="16">
        <v>15</v>
      </c>
      <c r="G10" s="16">
        <v>23</v>
      </c>
      <c r="H10" s="19">
        <f t="shared" si="3"/>
        <v>21</v>
      </c>
      <c r="I10" s="16">
        <v>9</v>
      </c>
      <c r="J10" s="16">
        <v>12</v>
      </c>
      <c r="K10" s="19">
        <f t="shared" si="0"/>
        <v>9</v>
      </c>
      <c r="L10" s="16">
        <v>6</v>
      </c>
      <c r="M10" s="16">
        <v>3</v>
      </c>
      <c r="N10" s="19">
        <f t="shared" si="1"/>
        <v>12</v>
      </c>
      <c r="O10" s="16">
        <v>5</v>
      </c>
      <c r="P10" s="16">
        <v>7</v>
      </c>
    </row>
    <row r="11" spans="1:31" ht="24.95" customHeight="1" thickBot="1" x14ac:dyDescent="0.4">
      <c r="A11" s="15">
        <v>7</v>
      </c>
      <c r="B11" s="19">
        <f t="shared" si="4"/>
        <v>83</v>
      </c>
      <c r="C11" s="16">
        <v>44</v>
      </c>
      <c r="D11" s="16">
        <v>39</v>
      </c>
      <c r="E11" s="19">
        <f t="shared" si="2"/>
        <v>29</v>
      </c>
      <c r="F11" s="16">
        <v>17</v>
      </c>
      <c r="G11" s="16">
        <v>12</v>
      </c>
      <c r="H11" s="19">
        <f t="shared" si="3"/>
        <v>30</v>
      </c>
      <c r="I11" s="16">
        <v>15</v>
      </c>
      <c r="J11" s="16">
        <v>15</v>
      </c>
      <c r="K11" s="19">
        <f t="shared" si="0"/>
        <v>11</v>
      </c>
      <c r="L11" s="16">
        <v>6</v>
      </c>
      <c r="M11" s="16">
        <v>5</v>
      </c>
      <c r="N11" s="19">
        <f t="shared" si="1"/>
        <v>13</v>
      </c>
      <c r="O11" s="16">
        <v>6</v>
      </c>
      <c r="P11" s="16">
        <v>7</v>
      </c>
    </row>
    <row r="12" spans="1:31" ht="24.95" customHeight="1" thickBot="1" x14ac:dyDescent="0.4">
      <c r="A12" s="15">
        <v>8</v>
      </c>
      <c r="B12" s="19">
        <f t="shared" si="4"/>
        <v>85</v>
      </c>
      <c r="C12" s="16">
        <v>50</v>
      </c>
      <c r="D12" s="16">
        <v>35</v>
      </c>
      <c r="E12" s="19">
        <f t="shared" si="2"/>
        <v>39</v>
      </c>
      <c r="F12" s="16">
        <v>24</v>
      </c>
      <c r="G12" s="16">
        <v>15</v>
      </c>
      <c r="H12" s="19">
        <f t="shared" si="3"/>
        <v>22</v>
      </c>
      <c r="I12" s="16">
        <v>15</v>
      </c>
      <c r="J12" s="16">
        <v>7</v>
      </c>
      <c r="K12" s="19">
        <f t="shared" si="0"/>
        <v>13</v>
      </c>
      <c r="L12" s="16">
        <v>5</v>
      </c>
      <c r="M12" s="16">
        <v>8</v>
      </c>
      <c r="N12" s="19">
        <f t="shared" si="1"/>
        <v>11</v>
      </c>
      <c r="O12" s="16">
        <v>6</v>
      </c>
      <c r="P12" s="16">
        <v>5</v>
      </c>
    </row>
    <row r="13" spans="1:31" ht="24.95" customHeight="1" thickBot="1" x14ac:dyDescent="0.4">
      <c r="A13" s="15">
        <v>9</v>
      </c>
      <c r="B13" s="19">
        <v>89</v>
      </c>
      <c r="C13" s="16">
        <v>49</v>
      </c>
      <c r="D13" s="16">
        <v>40</v>
      </c>
      <c r="E13" s="19">
        <v>43</v>
      </c>
      <c r="F13" s="16">
        <v>25</v>
      </c>
      <c r="G13" s="16">
        <v>18</v>
      </c>
      <c r="H13" s="19">
        <f t="shared" si="3"/>
        <v>22</v>
      </c>
      <c r="I13" s="16">
        <v>12</v>
      </c>
      <c r="J13" s="16">
        <v>10</v>
      </c>
      <c r="K13" s="19">
        <f t="shared" si="0"/>
        <v>11</v>
      </c>
      <c r="L13" s="16">
        <v>6</v>
      </c>
      <c r="M13" s="16">
        <v>5</v>
      </c>
      <c r="N13" s="19">
        <f t="shared" si="1"/>
        <v>13</v>
      </c>
      <c r="O13" s="16">
        <v>6</v>
      </c>
      <c r="P13" s="16">
        <v>7</v>
      </c>
    </row>
    <row r="14" spans="1:31" ht="24.95" customHeight="1" thickBot="1" x14ac:dyDescent="0.4">
      <c r="A14" s="15">
        <v>10</v>
      </c>
      <c r="B14" s="19">
        <v>81</v>
      </c>
      <c r="C14" s="16">
        <v>39</v>
      </c>
      <c r="D14" s="16">
        <v>42</v>
      </c>
      <c r="E14" s="19">
        <v>28</v>
      </c>
      <c r="F14" s="16">
        <v>16</v>
      </c>
      <c r="G14" s="16">
        <v>12</v>
      </c>
      <c r="H14" s="19">
        <f t="shared" si="3"/>
        <v>26</v>
      </c>
      <c r="I14" s="16">
        <v>14</v>
      </c>
      <c r="J14" s="16">
        <v>12</v>
      </c>
      <c r="K14" s="19">
        <f t="shared" si="0"/>
        <v>16</v>
      </c>
      <c r="L14" s="16">
        <v>3</v>
      </c>
      <c r="M14" s="16">
        <v>13</v>
      </c>
      <c r="N14" s="19">
        <f t="shared" si="1"/>
        <v>11</v>
      </c>
      <c r="O14" s="16">
        <v>6</v>
      </c>
      <c r="P14" s="16">
        <v>5</v>
      </c>
    </row>
    <row r="15" spans="1:31" ht="24.95" customHeight="1" thickBot="1" x14ac:dyDescent="0.4">
      <c r="A15" s="15">
        <v>11</v>
      </c>
      <c r="B15" s="19">
        <v>98</v>
      </c>
      <c r="C15" s="16">
        <v>46</v>
      </c>
      <c r="D15" s="16">
        <v>52</v>
      </c>
      <c r="E15" s="19">
        <v>40</v>
      </c>
      <c r="F15" s="16">
        <v>15</v>
      </c>
      <c r="G15" s="16">
        <v>25</v>
      </c>
      <c r="H15" s="19">
        <f t="shared" si="3"/>
        <v>32</v>
      </c>
      <c r="I15" s="16">
        <v>15</v>
      </c>
      <c r="J15" s="16">
        <v>17</v>
      </c>
      <c r="K15" s="19">
        <f t="shared" si="0"/>
        <v>13</v>
      </c>
      <c r="L15" s="16">
        <v>5</v>
      </c>
      <c r="M15" s="16">
        <v>8</v>
      </c>
      <c r="N15" s="19">
        <f t="shared" si="1"/>
        <v>13</v>
      </c>
      <c r="O15" s="16">
        <v>11</v>
      </c>
      <c r="P15" s="16">
        <v>2</v>
      </c>
    </row>
    <row r="16" spans="1:31" ht="24.95" customHeight="1" thickBot="1" x14ac:dyDescent="0.4">
      <c r="A16" s="15">
        <v>12</v>
      </c>
      <c r="B16" s="19">
        <v>71</v>
      </c>
      <c r="C16" s="16">
        <v>31</v>
      </c>
      <c r="D16" s="16">
        <v>40</v>
      </c>
      <c r="E16" s="19">
        <f t="shared" si="2"/>
        <v>21</v>
      </c>
      <c r="F16" s="16">
        <v>11</v>
      </c>
      <c r="G16" s="16">
        <v>10</v>
      </c>
      <c r="H16" s="19">
        <f t="shared" si="3"/>
        <v>26</v>
      </c>
      <c r="I16" s="16">
        <v>11</v>
      </c>
      <c r="J16" s="16">
        <v>15</v>
      </c>
      <c r="K16" s="19">
        <f t="shared" si="0"/>
        <v>6</v>
      </c>
      <c r="L16" s="16">
        <v>3</v>
      </c>
      <c r="M16" s="16">
        <v>3</v>
      </c>
      <c r="N16" s="19">
        <f t="shared" si="1"/>
        <v>18</v>
      </c>
      <c r="O16" s="16">
        <v>6</v>
      </c>
      <c r="P16" s="16">
        <v>12</v>
      </c>
    </row>
    <row r="17" spans="1:16" ht="24.95" customHeight="1" thickBot="1" x14ac:dyDescent="0.4">
      <c r="A17" s="15">
        <v>13</v>
      </c>
      <c r="B17" s="19">
        <v>71</v>
      </c>
      <c r="C17" s="16">
        <v>38</v>
      </c>
      <c r="D17" s="16">
        <v>33</v>
      </c>
      <c r="E17" s="19">
        <f t="shared" si="2"/>
        <v>34</v>
      </c>
      <c r="F17" s="16">
        <v>15</v>
      </c>
      <c r="G17" s="16">
        <v>19</v>
      </c>
      <c r="H17" s="19">
        <f t="shared" si="3"/>
        <v>19</v>
      </c>
      <c r="I17" s="16">
        <v>13</v>
      </c>
      <c r="J17" s="16">
        <v>6</v>
      </c>
      <c r="K17" s="19">
        <f t="shared" si="0"/>
        <v>10</v>
      </c>
      <c r="L17" s="16">
        <v>6</v>
      </c>
      <c r="M17" s="16">
        <v>4</v>
      </c>
      <c r="N17" s="19">
        <f t="shared" si="1"/>
        <v>8</v>
      </c>
      <c r="O17" s="16">
        <v>4</v>
      </c>
      <c r="P17" s="16">
        <v>4</v>
      </c>
    </row>
    <row r="18" spans="1:16" ht="24.95" customHeight="1" thickBot="1" x14ac:dyDescent="0.4">
      <c r="A18" s="15">
        <v>14</v>
      </c>
      <c r="B18" s="19">
        <v>56</v>
      </c>
      <c r="C18" s="16">
        <v>28</v>
      </c>
      <c r="D18" s="16">
        <v>28</v>
      </c>
      <c r="E18" s="19">
        <f t="shared" si="2"/>
        <v>24</v>
      </c>
      <c r="F18" s="16">
        <v>9</v>
      </c>
      <c r="G18" s="16">
        <v>15</v>
      </c>
      <c r="H18" s="19">
        <f t="shared" si="3"/>
        <v>13</v>
      </c>
      <c r="I18" s="16">
        <v>8</v>
      </c>
      <c r="J18" s="16">
        <v>5</v>
      </c>
      <c r="K18" s="19">
        <f t="shared" si="0"/>
        <v>5</v>
      </c>
      <c r="L18" s="16">
        <v>2</v>
      </c>
      <c r="M18" s="16">
        <v>3</v>
      </c>
      <c r="N18" s="19">
        <f t="shared" si="1"/>
        <v>14</v>
      </c>
      <c r="O18" s="16">
        <v>9</v>
      </c>
      <c r="P18" s="16">
        <v>5</v>
      </c>
    </row>
    <row r="19" spans="1:16" ht="24.95" customHeight="1" thickBot="1" x14ac:dyDescent="0.4">
      <c r="A19" s="15">
        <v>15</v>
      </c>
      <c r="B19" s="19">
        <v>54</v>
      </c>
      <c r="C19" s="16">
        <v>35</v>
      </c>
      <c r="D19" s="16">
        <v>19</v>
      </c>
      <c r="E19" s="19">
        <f t="shared" si="2"/>
        <v>12</v>
      </c>
      <c r="F19" s="16">
        <v>8</v>
      </c>
      <c r="G19" s="16">
        <v>4</v>
      </c>
      <c r="H19" s="19">
        <f t="shared" si="3"/>
        <v>23</v>
      </c>
      <c r="I19" s="16">
        <v>16</v>
      </c>
      <c r="J19" s="16">
        <v>7</v>
      </c>
      <c r="K19" s="19">
        <f t="shared" si="0"/>
        <v>10</v>
      </c>
      <c r="L19" s="16">
        <v>5</v>
      </c>
      <c r="M19" s="16">
        <v>5</v>
      </c>
      <c r="N19" s="19">
        <f t="shared" si="1"/>
        <v>9</v>
      </c>
      <c r="O19" s="16">
        <v>6</v>
      </c>
      <c r="P19" s="16">
        <v>3</v>
      </c>
    </row>
    <row r="20" spans="1:16" ht="24.95" customHeight="1" thickBot="1" x14ac:dyDescent="0.4">
      <c r="A20" s="15">
        <v>16</v>
      </c>
      <c r="B20" s="19">
        <v>78</v>
      </c>
      <c r="C20" s="16">
        <v>48</v>
      </c>
      <c r="D20" s="16">
        <v>30</v>
      </c>
      <c r="E20" s="19">
        <f t="shared" si="2"/>
        <v>34</v>
      </c>
      <c r="F20" s="16">
        <v>25</v>
      </c>
      <c r="G20" s="16">
        <v>9</v>
      </c>
      <c r="H20" s="19">
        <f t="shared" si="3"/>
        <v>22</v>
      </c>
      <c r="I20" s="16">
        <v>11</v>
      </c>
      <c r="J20" s="16">
        <v>11</v>
      </c>
      <c r="K20" s="19">
        <f t="shared" si="0"/>
        <v>9</v>
      </c>
      <c r="L20" s="16">
        <v>5</v>
      </c>
      <c r="M20" s="16">
        <v>4</v>
      </c>
      <c r="N20" s="19">
        <f t="shared" si="1"/>
        <v>13</v>
      </c>
      <c r="O20" s="16">
        <v>7</v>
      </c>
      <c r="P20" s="16">
        <v>6</v>
      </c>
    </row>
    <row r="21" spans="1:16" ht="24.95" customHeight="1" thickBot="1" x14ac:dyDescent="0.4">
      <c r="A21" s="15">
        <v>17</v>
      </c>
      <c r="B21" s="19">
        <v>66</v>
      </c>
      <c r="C21" s="16">
        <v>28</v>
      </c>
      <c r="D21" s="16">
        <v>38</v>
      </c>
      <c r="E21" s="19">
        <f t="shared" si="2"/>
        <v>26</v>
      </c>
      <c r="F21" s="16">
        <v>10</v>
      </c>
      <c r="G21" s="16">
        <v>16</v>
      </c>
      <c r="H21" s="19">
        <f t="shared" si="3"/>
        <v>17</v>
      </c>
      <c r="I21" s="16">
        <v>10</v>
      </c>
      <c r="J21" s="16">
        <v>7</v>
      </c>
      <c r="K21" s="19">
        <f t="shared" si="0"/>
        <v>9</v>
      </c>
      <c r="L21" s="16">
        <v>3</v>
      </c>
      <c r="M21" s="16">
        <v>6</v>
      </c>
      <c r="N21" s="19">
        <f t="shared" si="1"/>
        <v>14</v>
      </c>
      <c r="O21" s="16">
        <v>5</v>
      </c>
      <c r="P21" s="16">
        <v>9</v>
      </c>
    </row>
    <row r="22" spans="1:16" ht="24.95" customHeight="1" thickBot="1" x14ac:dyDescent="0.4">
      <c r="A22" s="15">
        <v>18</v>
      </c>
      <c r="B22" s="19">
        <f t="shared" si="4"/>
        <v>78</v>
      </c>
      <c r="C22" s="16">
        <v>44</v>
      </c>
      <c r="D22" s="16">
        <v>34</v>
      </c>
      <c r="E22" s="19">
        <f t="shared" si="2"/>
        <v>12</v>
      </c>
      <c r="F22" s="16">
        <v>8</v>
      </c>
      <c r="G22" s="16">
        <v>4</v>
      </c>
      <c r="H22" s="19">
        <f t="shared" si="3"/>
        <v>32</v>
      </c>
      <c r="I22" s="16">
        <v>15</v>
      </c>
      <c r="J22" s="16">
        <v>17</v>
      </c>
      <c r="K22" s="19">
        <f t="shared" si="0"/>
        <v>20</v>
      </c>
      <c r="L22" s="16">
        <v>13</v>
      </c>
      <c r="M22" s="16">
        <v>7</v>
      </c>
      <c r="N22" s="19">
        <f t="shared" si="1"/>
        <v>12</v>
      </c>
      <c r="O22" s="16">
        <v>8</v>
      </c>
      <c r="P22" s="16">
        <v>4</v>
      </c>
    </row>
    <row r="23" spans="1:16" ht="24.95" customHeight="1" thickBot="1" x14ac:dyDescent="0.4">
      <c r="A23" s="15">
        <v>19</v>
      </c>
      <c r="B23" s="19">
        <v>81</v>
      </c>
      <c r="C23" s="16">
        <v>36</v>
      </c>
      <c r="D23" s="16">
        <v>45</v>
      </c>
      <c r="E23" s="19">
        <f t="shared" si="2"/>
        <v>34</v>
      </c>
      <c r="F23" s="16">
        <v>18</v>
      </c>
      <c r="G23" s="16">
        <v>16</v>
      </c>
      <c r="H23" s="19">
        <f t="shared" si="3"/>
        <v>26</v>
      </c>
      <c r="I23" s="16">
        <v>10</v>
      </c>
      <c r="J23" s="16">
        <v>16</v>
      </c>
      <c r="K23" s="19">
        <f t="shared" si="0"/>
        <v>12</v>
      </c>
      <c r="L23" s="16">
        <v>5</v>
      </c>
      <c r="M23" s="16">
        <v>7</v>
      </c>
      <c r="N23" s="19">
        <f t="shared" si="1"/>
        <v>9</v>
      </c>
      <c r="O23" s="16">
        <v>3</v>
      </c>
      <c r="P23" s="16">
        <v>6</v>
      </c>
    </row>
    <row r="24" spans="1:16" ht="24.95" customHeight="1" thickBot="1" x14ac:dyDescent="0.4">
      <c r="A24" s="15">
        <v>20</v>
      </c>
      <c r="B24" s="19">
        <v>93</v>
      </c>
      <c r="C24" s="16">
        <v>55</v>
      </c>
      <c r="D24" s="16">
        <v>38</v>
      </c>
      <c r="E24" s="19">
        <f t="shared" si="2"/>
        <v>36</v>
      </c>
      <c r="F24" s="16">
        <v>22</v>
      </c>
      <c r="G24" s="16">
        <v>14</v>
      </c>
      <c r="H24" s="19">
        <f t="shared" si="3"/>
        <v>23</v>
      </c>
      <c r="I24" s="16">
        <v>13</v>
      </c>
      <c r="J24" s="16">
        <v>10</v>
      </c>
      <c r="K24" s="19">
        <f t="shared" si="0"/>
        <v>24</v>
      </c>
      <c r="L24" s="16">
        <v>15</v>
      </c>
      <c r="M24" s="16">
        <v>9</v>
      </c>
      <c r="N24" s="19">
        <f t="shared" si="1"/>
        <v>10</v>
      </c>
      <c r="O24" s="16">
        <v>5</v>
      </c>
      <c r="P24" s="16">
        <v>5</v>
      </c>
    </row>
    <row r="25" spans="1:16" ht="24.95" customHeight="1" thickBot="1" x14ac:dyDescent="0.4">
      <c r="A25" s="15">
        <v>21</v>
      </c>
      <c r="B25" s="19">
        <f t="shared" si="4"/>
        <v>85</v>
      </c>
      <c r="C25" s="16">
        <v>41</v>
      </c>
      <c r="D25" s="16">
        <v>44</v>
      </c>
      <c r="E25" s="19">
        <f t="shared" si="2"/>
        <v>38</v>
      </c>
      <c r="F25" s="16">
        <v>15</v>
      </c>
      <c r="G25" s="16">
        <v>23</v>
      </c>
      <c r="H25" s="19">
        <f t="shared" si="3"/>
        <v>24</v>
      </c>
      <c r="I25" s="16">
        <v>15</v>
      </c>
      <c r="J25" s="16">
        <v>9</v>
      </c>
      <c r="K25" s="19">
        <f t="shared" si="0"/>
        <v>11</v>
      </c>
      <c r="L25" s="16">
        <v>5</v>
      </c>
      <c r="M25" s="16">
        <v>6</v>
      </c>
      <c r="N25" s="19">
        <f t="shared" si="1"/>
        <v>12</v>
      </c>
      <c r="O25" s="16">
        <v>6</v>
      </c>
      <c r="P25" s="16">
        <v>6</v>
      </c>
    </row>
    <row r="26" spans="1:16" ht="24.95" customHeight="1" thickBot="1" x14ac:dyDescent="0.4">
      <c r="A26" s="15">
        <v>22</v>
      </c>
      <c r="B26" s="19">
        <f t="shared" si="4"/>
        <v>89</v>
      </c>
      <c r="C26" s="16">
        <v>39</v>
      </c>
      <c r="D26" s="16">
        <v>50</v>
      </c>
      <c r="E26" s="19">
        <f t="shared" si="2"/>
        <v>38</v>
      </c>
      <c r="F26" s="16">
        <v>17</v>
      </c>
      <c r="G26" s="16">
        <v>21</v>
      </c>
      <c r="H26" s="19">
        <f t="shared" si="3"/>
        <v>28</v>
      </c>
      <c r="I26" s="16">
        <v>13</v>
      </c>
      <c r="J26" s="16">
        <v>15</v>
      </c>
      <c r="K26" s="19">
        <f t="shared" si="0"/>
        <v>13</v>
      </c>
      <c r="L26" s="16">
        <v>5</v>
      </c>
      <c r="M26" s="16">
        <v>8</v>
      </c>
      <c r="N26" s="19">
        <f t="shared" si="1"/>
        <v>10</v>
      </c>
      <c r="O26" s="16">
        <v>4</v>
      </c>
      <c r="P26" s="16">
        <v>6</v>
      </c>
    </row>
    <row r="27" spans="1:16" ht="24.95" customHeight="1" thickBot="1" x14ac:dyDescent="0.4">
      <c r="A27" s="15">
        <v>23</v>
      </c>
      <c r="B27" s="19">
        <v>85</v>
      </c>
      <c r="C27" s="16">
        <v>38</v>
      </c>
      <c r="D27" s="16">
        <v>47</v>
      </c>
      <c r="E27" s="19">
        <v>34</v>
      </c>
      <c r="F27" s="16">
        <v>16</v>
      </c>
      <c r="G27" s="16">
        <v>18</v>
      </c>
      <c r="H27" s="19">
        <f t="shared" si="3"/>
        <v>28</v>
      </c>
      <c r="I27" s="16">
        <v>12</v>
      </c>
      <c r="J27" s="16">
        <v>16</v>
      </c>
      <c r="K27" s="19">
        <f t="shared" si="0"/>
        <v>12</v>
      </c>
      <c r="L27" s="16">
        <v>5</v>
      </c>
      <c r="M27" s="16">
        <v>7</v>
      </c>
      <c r="N27" s="19">
        <f t="shared" si="1"/>
        <v>11</v>
      </c>
      <c r="O27" s="16">
        <v>5</v>
      </c>
      <c r="P27" s="16">
        <v>6</v>
      </c>
    </row>
    <row r="28" spans="1:16" ht="24.95" customHeight="1" thickBot="1" x14ac:dyDescent="0.4">
      <c r="A28" s="15">
        <v>24</v>
      </c>
      <c r="B28" s="19">
        <f t="shared" si="4"/>
        <v>86</v>
      </c>
      <c r="C28" s="16">
        <v>45</v>
      </c>
      <c r="D28" s="16">
        <v>41</v>
      </c>
      <c r="E28" s="19">
        <v>32</v>
      </c>
      <c r="F28" s="16">
        <v>19</v>
      </c>
      <c r="G28" s="16">
        <v>13</v>
      </c>
      <c r="H28" s="19">
        <f t="shared" si="3"/>
        <v>20</v>
      </c>
      <c r="I28" s="16">
        <v>9</v>
      </c>
      <c r="J28" s="16">
        <v>11</v>
      </c>
      <c r="K28" s="19">
        <f t="shared" si="0"/>
        <v>18</v>
      </c>
      <c r="L28" s="16">
        <v>9</v>
      </c>
      <c r="M28" s="16">
        <v>9</v>
      </c>
      <c r="N28" s="19">
        <f t="shared" si="1"/>
        <v>16</v>
      </c>
      <c r="O28" s="16">
        <v>8</v>
      </c>
      <c r="P28" s="16">
        <v>8</v>
      </c>
    </row>
    <row r="29" spans="1:16" ht="24.95" customHeight="1" thickBot="1" x14ac:dyDescent="0.4">
      <c r="A29" s="15">
        <v>25</v>
      </c>
      <c r="B29" s="19">
        <v>88</v>
      </c>
      <c r="C29" s="16">
        <v>47</v>
      </c>
      <c r="D29" s="16">
        <v>41</v>
      </c>
      <c r="E29" s="19">
        <f t="shared" si="2"/>
        <v>40</v>
      </c>
      <c r="F29" s="16">
        <v>23</v>
      </c>
      <c r="G29" s="16">
        <v>17</v>
      </c>
      <c r="H29" s="19">
        <f t="shared" si="3"/>
        <v>20</v>
      </c>
      <c r="I29" s="16">
        <v>11</v>
      </c>
      <c r="J29" s="16">
        <v>9</v>
      </c>
      <c r="K29" s="19">
        <f t="shared" si="0"/>
        <v>15</v>
      </c>
      <c r="L29" s="16">
        <v>7</v>
      </c>
      <c r="M29" s="16">
        <v>8</v>
      </c>
      <c r="N29" s="19">
        <f t="shared" si="1"/>
        <v>13</v>
      </c>
      <c r="O29" s="16">
        <v>6</v>
      </c>
      <c r="P29" s="16">
        <v>7</v>
      </c>
    </row>
    <row r="30" spans="1:16" ht="24.95" customHeight="1" thickBot="1" x14ac:dyDescent="0.4">
      <c r="A30" s="15">
        <v>26</v>
      </c>
      <c r="B30" s="19">
        <v>101</v>
      </c>
      <c r="C30" s="16">
        <v>40</v>
      </c>
      <c r="D30" s="16">
        <v>61</v>
      </c>
      <c r="E30" s="19">
        <f t="shared" si="2"/>
        <v>36</v>
      </c>
      <c r="F30" s="16">
        <v>16</v>
      </c>
      <c r="G30" s="16">
        <v>20</v>
      </c>
      <c r="H30" s="19">
        <f t="shared" si="3"/>
        <v>31</v>
      </c>
      <c r="I30" s="16">
        <v>11</v>
      </c>
      <c r="J30" s="16">
        <v>20</v>
      </c>
      <c r="K30" s="19">
        <f t="shared" si="0"/>
        <v>17</v>
      </c>
      <c r="L30" s="16">
        <v>8</v>
      </c>
      <c r="M30" s="16">
        <v>9</v>
      </c>
      <c r="N30" s="19">
        <f t="shared" si="1"/>
        <v>17</v>
      </c>
      <c r="O30" s="16">
        <v>5</v>
      </c>
      <c r="P30" s="16">
        <v>12</v>
      </c>
    </row>
    <row r="31" spans="1:16" ht="24.95" customHeight="1" thickBot="1" x14ac:dyDescent="0.4">
      <c r="A31" s="15">
        <v>27</v>
      </c>
      <c r="B31" s="19">
        <v>71</v>
      </c>
      <c r="C31" s="16">
        <v>35</v>
      </c>
      <c r="D31" s="16">
        <v>36</v>
      </c>
      <c r="E31" s="19">
        <f t="shared" si="2"/>
        <v>27</v>
      </c>
      <c r="F31" s="16">
        <v>15</v>
      </c>
      <c r="G31" s="16">
        <v>12</v>
      </c>
      <c r="H31" s="19">
        <f t="shared" si="3"/>
        <v>20</v>
      </c>
      <c r="I31" s="16">
        <v>10</v>
      </c>
      <c r="J31" s="16">
        <v>10</v>
      </c>
      <c r="K31" s="19">
        <f t="shared" si="0"/>
        <v>14</v>
      </c>
      <c r="L31" s="16">
        <v>4</v>
      </c>
      <c r="M31" s="16">
        <v>10</v>
      </c>
      <c r="N31" s="19">
        <f t="shared" si="1"/>
        <v>10</v>
      </c>
      <c r="O31" s="16">
        <v>6</v>
      </c>
      <c r="P31" s="16">
        <v>4</v>
      </c>
    </row>
    <row r="32" spans="1:16" ht="24.95" customHeight="1" thickBot="1" x14ac:dyDescent="0.4">
      <c r="A32" s="15">
        <v>28</v>
      </c>
      <c r="B32" s="19">
        <v>80</v>
      </c>
      <c r="C32" s="16">
        <v>36</v>
      </c>
      <c r="D32" s="16">
        <v>44</v>
      </c>
      <c r="E32" s="19">
        <f t="shared" si="2"/>
        <v>32</v>
      </c>
      <c r="F32" s="16">
        <v>14</v>
      </c>
      <c r="G32" s="16">
        <v>18</v>
      </c>
      <c r="H32" s="19">
        <f t="shared" si="3"/>
        <v>28</v>
      </c>
      <c r="I32" s="16">
        <v>14</v>
      </c>
      <c r="J32" s="16">
        <v>14</v>
      </c>
      <c r="K32" s="19">
        <f t="shared" si="0"/>
        <v>10</v>
      </c>
      <c r="L32" s="16">
        <v>5</v>
      </c>
      <c r="M32" s="16">
        <v>5</v>
      </c>
      <c r="N32" s="19">
        <f t="shared" si="1"/>
        <v>10</v>
      </c>
      <c r="O32" s="16">
        <v>3</v>
      </c>
      <c r="P32" s="16">
        <v>7</v>
      </c>
    </row>
    <row r="33" spans="1:16" ht="24.95" customHeight="1" thickBot="1" x14ac:dyDescent="0.4">
      <c r="A33" s="15">
        <v>29</v>
      </c>
      <c r="B33" s="19">
        <v>76</v>
      </c>
      <c r="C33" s="16">
        <v>39</v>
      </c>
      <c r="D33" s="16">
        <v>37</v>
      </c>
      <c r="E33" s="19">
        <f t="shared" si="2"/>
        <v>34</v>
      </c>
      <c r="F33" s="16">
        <v>15</v>
      </c>
      <c r="G33" s="16">
        <v>19</v>
      </c>
      <c r="H33" s="19">
        <f t="shared" si="3"/>
        <v>16</v>
      </c>
      <c r="I33" s="16">
        <v>7</v>
      </c>
      <c r="J33" s="16">
        <v>9</v>
      </c>
      <c r="K33" s="19">
        <f t="shared" si="0"/>
        <v>13</v>
      </c>
      <c r="L33" s="16">
        <v>9</v>
      </c>
      <c r="M33" s="16">
        <v>4</v>
      </c>
      <c r="N33" s="19">
        <f t="shared" si="1"/>
        <v>13</v>
      </c>
      <c r="O33" s="16">
        <v>8</v>
      </c>
      <c r="P33" s="16">
        <v>5</v>
      </c>
    </row>
    <row r="34" spans="1:16" ht="24.95" customHeight="1" thickBot="1" x14ac:dyDescent="0.4">
      <c r="A34" s="15">
        <v>30</v>
      </c>
      <c r="B34" s="19">
        <v>76</v>
      </c>
      <c r="C34" s="16">
        <v>35</v>
      </c>
      <c r="D34" s="16">
        <v>41</v>
      </c>
      <c r="E34" s="19">
        <f t="shared" si="2"/>
        <v>23</v>
      </c>
      <c r="F34" s="16">
        <v>10</v>
      </c>
      <c r="G34" s="16">
        <v>13</v>
      </c>
      <c r="H34" s="19">
        <f t="shared" si="3"/>
        <v>20</v>
      </c>
      <c r="I34" s="16">
        <v>11</v>
      </c>
      <c r="J34" s="16">
        <v>9</v>
      </c>
      <c r="K34" s="19">
        <f t="shared" si="0"/>
        <v>19</v>
      </c>
      <c r="L34" s="16">
        <v>9</v>
      </c>
      <c r="M34" s="16">
        <v>10</v>
      </c>
      <c r="N34" s="19">
        <f>P34+O34</f>
        <v>14</v>
      </c>
      <c r="O34" s="16">
        <v>5</v>
      </c>
      <c r="P34" s="16">
        <v>9</v>
      </c>
    </row>
    <row r="35" spans="1:16" ht="24.95" customHeight="1" thickBot="1" x14ac:dyDescent="0.4">
      <c r="A35" s="15">
        <v>31</v>
      </c>
      <c r="B35" s="19">
        <v>59</v>
      </c>
      <c r="C35" s="16">
        <v>31</v>
      </c>
      <c r="D35" s="16">
        <v>28</v>
      </c>
      <c r="E35" s="19">
        <f t="shared" si="2"/>
        <v>27</v>
      </c>
      <c r="F35" s="16">
        <v>17</v>
      </c>
      <c r="G35" s="16">
        <v>10</v>
      </c>
      <c r="H35" s="19">
        <f t="shared" si="3"/>
        <v>15</v>
      </c>
      <c r="I35" s="16">
        <v>8</v>
      </c>
      <c r="J35" s="16">
        <v>7</v>
      </c>
      <c r="K35" s="19">
        <f t="shared" si="0"/>
        <v>5</v>
      </c>
      <c r="L35" s="16">
        <v>2</v>
      </c>
      <c r="M35" s="16">
        <v>3</v>
      </c>
      <c r="N35" s="19">
        <f t="shared" ref="N35:N66" si="5">O35+P35</f>
        <v>12</v>
      </c>
      <c r="O35" s="16">
        <v>4</v>
      </c>
      <c r="P35" s="16">
        <v>8</v>
      </c>
    </row>
    <row r="36" spans="1:16" ht="24.95" customHeight="1" thickBot="1" x14ac:dyDescent="0.4">
      <c r="A36" s="15">
        <v>32</v>
      </c>
      <c r="B36" s="19">
        <v>62</v>
      </c>
      <c r="C36" s="16">
        <v>28</v>
      </c>
      <c r="D36" s="16">
        <v>34</v>
      </c>
      <c r="E36" s="19">
        <f t="shared" ref="E36:E67" si="6">F36+G36</f>
        <v>32</v>
      </c>
      <c r="F36" s="16">
        <v>15</v>
      </c>
      <c r="G36" s="16">
        <v>17</v>
      </c>
      <c r="H36" s="19">
        <f t="shared" ref="H36:H67" si="7">I36+J36</f>
        <v>14</v>
      </c>
      <c r="I36" s="16">
        <v>6</v>
      </c>
      <c r="J36" s="16">
        <v>8</v>
      </c>
      <c r="K36" s="19">
        <f t="shared" ref="K36:K67" si="8">L36+M36</f>
        <v>7</v>
      </c>
      <c r="L36" s="16">
        <v>4</v>
      </c>
      <c r="M36" s="16">
        <v>3</v>
      </c>
      <c r="N36" s="19">
        <f t="shared" si="5"/>
        <v>9</v>
      </c>
      <c r="O36" s="16">
        <v>3</v>
      </c>
      <c r="P36" s="16">
        <v>6</v>
      </c>
    </row>
    <row r="37" spans="1:16" ht="24.95" customHeight="1" thickBot="1" x14ac:dyDescent="0.4">
      <c r="A37" s="15">
        <v>33</v>
      </c>
      <c r="B37" s="19">
        <v>71</v>
      </c>
      <c r="C37" s="16">
        <v>30</v>
      </c>
      <c r="D37" s="16">
        <v>41</v>
      </c>
      <c r="E37" s="19">
        <f t="shared" si="6"/>
        <v>33</v>
      </c>
      <c r="F37" s="16">
        <v>13</v>
      </c>
      <c r="G37" s="16">
        <v>20</v>
      </c>
      <c r="H37" s="19">
        <f t="shared" si="7"/>
        <v>25</v>
      </c>
      <c r="I37" s="16">
        <v>11</v>
      </c>
      <c r="J37" s="16">
        <v>14</v>
      </c>
      <c r="K37" s="19">
        <f t="shared" si="8"/>
        <v>8</v>
      </c>
      <c r="L37" s="16">
        <v>3</v>
      </c>
      <c r="M37" s="16">
        <v>5</v>
      </c>
      <c r="N37" s="19">
        <f t="shared" si="5"/>
        <v>5</v>
      </c>
      <c r="O37" s="16">
        <v>3</v>
      </c>
      <c r="P37" s="16">
        <v>2</v>
      </c>
    </row>
    <row r="38" spans="1:16" ht="24.95" customHeight="1" thickBot="1" x14ac:dyDescent="0.4">
      <c r="A38" s="15">
        <v>34</v>
      </c>
      <c r="B38" s="19">
        <v>49</v>
      </c>
      <c r="C38" s="16">
        <v>21</v>
      </c>
      <c r="D38" s="16">
        <v>28</v>
      </c>
      <c r="E38" s="19">
        <f t="shared" si="6"/>
        <v>24</v>
      </c>
      <c r="F38" s="16">
        <v>9</v>
      </c>
      <c r="G38" s="16">
        <v>15</v>
      </c>
      <c r="H38" s="19">
        <f t="shared" si="7"/>
        <v>12</v>
      </c>
      <c r="I38" s="16">
        <v>6</v>
      </c>
      <c r="J38" s="16">
        <v>6</v>
      </c>
      <c r="K38" s="19">
        <f t="shared" si="8"/>
        <v>7</v>
      </c>
      <c r="L38" s="16">
        <v>3</v>
      </c>
      <c r="M38" s="16">
        <v>4</v>
      </c>
      <c r="N38" s="19">
        <f t="shared" si="5"/>
        <v>6</v>
      </c>
      <c r="O38" s="16">
        <v>3</v>
      </c>
      <c r="P38" s="16">
        <v>3</v>
      </c>
    </row>
    <row r="39" spans="1:16" ht="24.95" customHeight="1" thickBot="1" x14ac:dyDescent="0.4">
      <c r="A39" s="15">
        <v>35</v>
      </c>
      <c r="B39" s="19">
        <v>60</v>
      </c>
      <c r="C39" s="16">
        <v>30</v>
      </c>
      <c r="D39" s="16">
        <v>30</v>
      </c>
      <c r="E39" s="19">
        <f t="shared" si="6"/>
        <v>25</v>
      </c>
      <c r="F39" s="16">
        <v>12</v>
      </c>
      <c r="G39" s="16">
        <v>13</v>
      </c>
      <c r="H39" s="19">
        <f t="shared" si="7"/>
        <v>19</v>
      </c>
      <c r="I39" s="16">
        <v>10</v>
      </c>
      <c r="J39" s="16">
        <v>9</v>
      </c>
      <c r="K39" s="19">
        <f t="shared" si="8"/>
        <v>6</v>
      </c>
      <c r="L39" s="16">
        <v>3</v>
      </c>
      <c r="M39" s="16">
        <v>3</v>
      </c>
      <c r="N39" s="19">
        <f t="shared" si="5"/>
        <v>10</v>
      </c>
      <c r="O39" s="16">
        <v>5</v>
      </c>
      <c r="P39" s="16">
        <v>5</v>
      </c>
    </row>
    <row r="40" spans="1:16" ht="24.95" customHeight="1" thickBot="1" x14ac:dyDescent="0.4">
      <c r="A40" s="15">
        <v>36</v>
      </c>
      <c r="B40" s="19">
        <v>46</v>
      </c>
      <c r="C40" s="16">
        <v>27</v>
      </c>
      <c r="D40" s="16">
        <v>19</v>
      </c>
      <c r="E40" s="19">
        <f t="shared" si="6"/>
        <v>14</v>
      </c>
      <c r="F40" s="16">
        <v>7</v>
      </c>
      <c r="G40" s="16">
        <v>7</v>
      </c>
      <c r="H40" s="19">
        <f t="shared" si="7"/>
        <v>18</v>
      </c>
      <c r="I40" s="16">
        <v>10</v>
      </c>
      <c r="J40" s="16">
        <v>8</v>
      </c>
      <c r="K40" s="19">
        <f t="shared" si="8"/>
        <v>8</v>
      </c>
      <c r="L40" s="16">
        <v>6</v>
      </c>
      <c r="M40" s="16">
        <v>2</v>
      </c>
      <c r="N40" s="19">
        <f t="shared" si="5"/>
        <v>6</v>
      </c>
      <c r="O40" s="16">
        <v>4</v>
      </c>
      <c r="P40" s="16">
        <v>2</v>
      </c>
    </row>
    <row r="41" spans="1:16" ht="24.95" customHeight="1" thickBot="1" x14ac:dyDescent="0.4">
      <c r="A41" s="15">
        <v>37</v>
      </c>
      <c r="B41" s="19">
        <v>40</v>
      </c>
      <c r="C41" s="16">
        <v>19</v>
      </c>
      <c r="D41" s="16">
        <v>21</v>
      </c>
      <c r="E41" s="19">
        <f t="shared" si="6"/>
        <v>15</v>
      </c>
      <c r="F41" s="16">
        <v>5</v>
      </c>
      <c r="G41" s="16">
        <v>10</v>
      </c>
      <c r="H41" s="19">
        <f t="shared" si="7"/>
        <v>12</v>
      </c>
      <c r="I41" s="16">
        <v>5</v>
      </c>
      <c r="J41" s="16">
        <v>7</v>
      </c>
      <c r="K41" s="19">
        <f t="shared" si="8"/>
        <v>3</v>
      </c>
      <c r="L41" s="16">
        <v>2</v>
      </c>
      <c r="M41" s="16">
        <v>1</v>
      </c>
      <c r="N41" s="19">
        <f t="shared" si="5"/>
        <v>10</v>
      </c>
      <c r="O41" s="16">
        <v>7</v>
      </c>
      <c r="P41" s="16">
        <v>3</v>
      </c>
    </row>
    <row r="42" spans="1:16" ht="24.95" customHeight="1" thickBot="1" x14ac:dyDescent="0.4">
      <c r="A42" s="15">
        <v>38</v>
      </c>
      <c r="B42" s="19">
        <v>46</v>
      </c>
      <c r="C42" s="16">
        <v>17</v>
      </c>
      <c r="D42" s="16">
        <v>29</v>
      </c>
      <c r="E42" s="19">
        <f t="shared" si="6"/>
        <v>14</v>
      </c>
      <c r="F42" s="16">
        <v>6</v>
      </c>
      <c r="G42" s="16">
        <v>8</v>
      </c>
      <c r="H42" s="19">
        <f t="shared" si="7"/>
        <v>14</v>
      </c>
      <c r="I42" s="16">
        <v>3</v>
      </c>
      <c r="J42" s="16">
        <v>11</v>
      </c>
      <c r="K42" s="19">
        <f t="shared" si="8"/>
        <v>9</v>
      </c>
      <c r="L42" s="16">
        <v>4</v>
      </c>
      <c r="M42" s="16">
        <v>5</v>
      </c>
      <c r="N42" s="19">
        <f t="shared" si="5"/>
        <v>9</v>
      </c>
      <c r="O42" s="16">
        <v>4</v>
      </c>
      <c r="P42" s="16">
        <v>5</v>
      </c>
    </row>
    <row r="43" spans="1:16" ht="24.95" customHeight="1" thickBot="1" x14ac:dyDescent="0.4">
      <c r="A43" s="15">
        <v>39</v>
      </c>
      <c r="B43" s="19">
        <v>51</v>
      </c>
      <c r="C43" s="16">
        <v>19</v>
      </c>
      <c r="D43" s="16">
        <v>32</v>
      </c>
      <c r="E43" s="19">
        <f t="shared" si="6"/>
        <v>25</v>
      </c>
      <c r="F43" s="16">
        <v>11</v>
      </c>
      <c r="G43" s="16">
        <v>14</v>
      </c>
      <c r="H43" s="19">
        <f t="shared" si="7"/>
        <v>11</v>
      </c>
      <c r="I43" s="16">
        <v>2</v>
      </c>
      <c r="J43" s="16">
        <v>9</v>
      </c>
      <c r="K43" s="19">
        <f t="shared" si="8"/>
        <v>7</v>
      </c>
      <c r="L43" s="16">
        <v>3</v>
      </c>
      <c r="M43" s="16">
        <v>4</v>
      </c>
      <c r="N43" s="19">
        <f t="shared" si="5"/>
        <v>8</v>
      </c>
      <c r="O43" s="16">
        <v>3</v>
      </c>
      <c r="P43" s="16">
        <v>5</v>
      </c>
    </row>
    <row r="44" spans="1:16" ht="24.95" customHeight="1" thickBot="1" x14ac:dyDescent="0.4">
      <c r="A44" s="15">
        <v>40</v>
      </c>
      <c r="B44" s="19">
        <v>44</v>
      </c>
      <c r="C44" s="16">
        <v>21</v>
      </c>
      <c r="D44" s="16">
        <v>23</v>
      </c>
      <c r="E44" s="19">
        <f t="shared" si="6"/>
        <v>24</v>
      </c>
      <c r="F44" s="16">
        <v>9</v>
      </c>
      <c r="G44" s="16">
        <v>15</v>
      </c>
      <c r="H44" s="19">
        <f t="shared" si="7"/>
        <v>7</v>
      </c>
      <c r="I44" s="16">
        <v>5</v>
      </c>
      <c r="J44" s="16">
        <v>2</v>
      </c>
      <c r="K44" s="19">
        <f t="shared" si="8"/>
        <v>4</v>
      </c>
      <c r="L44" s="16">
        <v>1</v>
      </c>
      <c r="M44" s="16">
        <v>3</v>
      </c>
      <c r="N44" s="19">
        <f t="shared" si="5"/>
        <v>9</v>
      </c>
      <c r="O44" s="16">
        <v>6</v>
      </c>
      <c r="P44" s="16">
        <v>3</v>
      </c>
    </row>
    <row r="45" spans="1:16" ht="24.95" customHeight="1" thickBot="1" x14ac:dyDescent="0.4">
      <c r="A45" s="15">
        <v>41</v>
      </c>
      <c r="B45" s="19">
        <v>36</v>
      </c>
      <c r="C45" s="16">
        <v>17</v>
      </c>
      <c r="D45" s="16">
        <v>19</v>
      </c>
      <c r="E45" s="19">
        <f t="shared" si="6"/>
        <v>14</v>
      </c>
      <c r="F45" s="16">
        <v>4</v>
      </c>
      <c r="G45" s="16">
        <v>10</v>
      </c>
      <c r="H45" s="19">
        <f t="shared" si="7"/>
        <v>10</v>
      </c>
      <c r="I45" s="16">
        <v>5</v>
      </c>
      <c r="J45" s="16">
        <v>5</v>
      </c>
      <c r="K45" s="19">
        <f t="shared" si="8"/>
        <v>5</v>
      </c>
      <c r="L45" s="16">
        <v>4</v>
      </c>
      <c r="M45" s="16">
        <v>1</v>
      </c>
      <c r="N45" s="19">
        <f t="shared" si="5"/>
        <v>13</v>
      </c>
      <c r="O45" s="16">
        <v>4</v>
      </c>
      <c r="P45" s="16">
        <v>9</v>
      </c>
    </row>
    <row r="46" spans="1:16" ht="24.95" customHeight="1" thickBot="1" x14ac:dyDescent="0.4">
      <c r="A46" s="15">
        <v>42</v>
      </c>
      <c r="B46" s="19">
        <v>44</v>
      </c>
      <c r="C46" s="16">
        <v>21</v>
      </c>
      <c r="D46" s="16">
        <v>23</v>
      </c>
      <c r="E46" s="19">
        <f t="shared" si="6"/>
        <v>26</v>
      </c>
      <c r="F46" s="16">
        <v>11</v>
      </c>
      <c r="G46" s="16">
        <v>15</v>
      </c>
      <c r="H46" s="19">
        <f t="shared" si="7"/>
        <v>8</v>
      </c>
      <c r="I46" s="16">
        <v>5</v>
      </c>
      <c r="J46" s="16">
        <v>3</v>
      </c>
      <c r="K46" s="19">
        <f t="shared" si="8"/>
        <v>2</v>
      </c>
      <c r="L46" s="16">
        <v>0</v>
      </c>
      <c r="M46" s="16">
        <v>2</v>
      </c>
      <c r="N46" s="19">
        <f t="shared" si="5"/>
        <v>8</v>
      </c>
      <c r="O46" s="16">
        <v>5</v>
      </c>
      <c r="P46" s="16">
        <v>3</v>
      </c>
    </row>
    <row r="47" spans="1:16" ht="24.95" customHeight="1" thickBot="1" x14ac:dyDescent="0.4">
      <c r="A47" s="15">
        <v>43</v>
      </c>
      <c r="B47" s="19">
        <v>29</v>
      </c>
      <c r="C47" s="16">
        <v>16</v>
      </c>
      <c r="D47" s="16">
        <v>13</v>
      </c>
      <c r="E47" s="19">
        <f t="shared" si="6"/>
        <v>10</v>
      </c>
      <c r="F47" s="16">
        <v>7</v>
      </c>
      <c r="G47" s="16">
        <v>3</v>
      </c>
      <c r="H47" s="19">
        <v>6</v>
      </c>
      <c r="I47" s="16">
        <v>4</v>
      </c>
      <c r="J47" s="16">
        <v>2</v>
      </c>
      <c r="K47" s="19">
        <f t="shared" si="8"/>
        <v>4</v>
      </c>
      <c r="L47" s="16">
        <v>3</v>
      </c>
      <c r="M47" s="16">
        <v>1</v>
      </c>
      <c r="N47" s="19">
        <f t="shared" si="5"/>
        <v>9</v>
      </c>
      <c r="O47" s="16">
        <v>2</v>
      </c>
      <c r="P47" s="16">
        <v>7</v>
      </c>
    </row>
    <row r="48" spans="1:16" ht="24.95" customHeight="1" thickBot="1" x14ac:dyDescent="0.4">
      <c r="A48" s="15">
        <v>44</v>
      </c>
      <c r="B48" s="19">
        <v>39</v>
      </c>
      <c r="C48" s="16">
        <v>19</v>
      </c>
      <c r="D48" s="16">
        <v>20</v>
      </c>
      <c r="E48" s="19">
        <f t="shared" si="6"/>
        <v>22</v>
      </c>
      <c r="F48" s="16">
        <v>10</v>
      </c>
      <c r="G48" s="16">
        <v>12</v>
      </c>
      <c r="H48" s="19">
        <f t="shared" si="7"/>
        <v>7</v>
      </c>
      <c r="I48" s="16">
        <v>6</v>
      </c>
      <c r="J48" s="16">
        <v>1</v>
      </c>
      <c r="K48" s="19">
        <f t="shared" si="8"/>
        <v>2</v>
      </c>
      <c r="L48" s="16">
        <v>1</v>
      </c>
      <c r="M48" s="16">
        <v>1</v>
      </c>
      <c r="N48" s="19">
        <f t="shared" si="5"/>
        <v>7</v>
      </c>
      <c r="O48" s="16">
        <v>2</v>
      </c>
      <c r="P48" s="16">
        <v>5</v>
      </c>
    </row>
    <row r="49" spans="1:16" ht="24.95" customHeight="1" thickBot="1" x14ac:dyDescent="0.4">
      <c r="A49" s="15">
        <v>45</v>
      </c>
      <c r="B49" s="19">
        <v>34</v>
      </c>
      <c r="C49" s="16">
        <v>18</v>
      </c>
      <c r="D49" s="16">
        <v>16</v>
      </c>
      <c r="E49" s="19">
        <f t="shared" si="6"/>
        <v>16</v>
      </c>
      <c r="F49" s="16">
        <v>8</v>
      </c>
      <c r="G49" s="16">
        <v>8</v>
      </c>
      <c r="H49" s="19">
        <f t="shared" si="7"/>
        <v>8</v>
      </c>
      <c r="I49" s="16">
        <v>7</v>
      </c>
      <c r="J49" s="16">
        <v>1</v>
      </c>
      <c r="K49" s="19">
        <f t="shared" si="8"/>
        <v>4</v>
      </c>
      <c r="L49" s="16">
        <v>1</v>
      </c>
      <c r="M49" s="16">
        <v>3</v>
      </c>
      <c r="N49" s="19">
        <f t="shared" si="5"/>
        <v>6</v>
      </c>
      <c r="O49" s="16">
        <v>2</v>
      </c>
      <c r="P49" s="16">
        <v>4</v>
      </c>
    </row>
    <row r="50" spans="1:16" ht="24.95" customHeight="1" thickBot="1" x14ac:dyDescent="0.4">
      <c r="A50" s="15">
        <v>46</v>
      </c>
      <c r="B50" s="19">
        <v>22</v>
      </c>
      <c r="C50" s="16">
        <v>10</v>
      </c>
      <c r="D50" s="16">
        <v>12</v>
      </c>
      <c r="E50" s="19">
        <f t="shared" si="6"/>
        <v>10</v>
      </c>
      <c r="F50" s="16">
        <v>4</v>
      </c>
      <c r="G50" s="16">
        <v>6</v>
      </c>
      <c r="H50" s="19">
        <f t="shared" si="7"/>
        <v>2</v>
      </c>
      <c r="I50" s="16">
        <v>1</v>
      </c>
      <c r="J50" s="16">
        <v>1</v>
      </c>
      <c r="K50" s="19">
        <f t="shared" si="8"/>
        <v>6</v>
      </c>
      <c r="L50" s="16">
        <v>2</v>
      </c>
      <c r="M50" s="16">
        <v>4</v>
      </c>
      <c r="N50" s="19">
        <f t="shared" si="5"/>
        <v>4</v>
      </c>
      <c r="O50" s="16">
        <v>3</v>
      </c>
      <c r="P50" s="16">
        <v>1</v>
      </c>
    </row>
    <row r="51" spans="1:16" ht="24.95" customHeight="1" thickBot="1" x14ac:dyDescent="0.4">
      <c r="A51" s="15">
        <v>47</v>
      </c>
      <c r="B51" s="19">
        <v>21</v>
      </c>
      <c r="C51" s="16">
        <v>9</v>
      </c>
      <c r="D51" s="16">
        <v>12</v>
      </c>
      <c r="E51" s="19">
        <f t="shared" si="6"/>
        <v>7</v>
      </c>
      <c r="F51" s="16">
        <v>2</v>
      </c>
      <c r="G51" s="16">
        <v>5</v>
      </c>
      <c r="H51" s="19">
        <f t="shared" si="7"/>
        <v>4</v>
      </c>
      <c r="I51" s="16">
        <v>2</v>
      </c>
      <c r="J51" s="16">
        <v>2</v>
      </c>
      <c r="K51" s="19">
        <v>7</v>
      </c>
      <c r="L51" s="16">
        <v>4</v>
      </c>
      <c r="M51" s="16">
        <v>3</v>
      </c>
      <c r="N51" s="19">
        <f t="shared" si="5"/>
        <v>3</v>
      </c>
      <c r="O51" s="16">
        <v>1</v>
      </c>
      <c r="P51" s="16">
        <v>2</v>
      </c>
    </row>
    <row r="52" spans="1:16" ht="24.95" customHeight="1" thickBot="1" x14ac:dyDescent="0.4">
      <c r="A52" s="15">
        <v>48</v>
      </c>
      <c r="B52" s="19">
        <v>10</v>
      </c>
      <c r="C52" s="16">
        <v>4</v>
      </c>
      <c r="D52" s="16">
        <v>6</v>
      </c>
      <c r="E52" s="19">
        <f t="shared" si="6"/>
        <v>6</v>
      </c>
      <c r="F52" s="16">
        <v>2</v>
      </c>
      <c r="G52" s="16">
        <v>4</v>
      </c>
      <c r="H52" s="19">
        <f t="shared" si="7"/>
        <v>0</v>
      </c>
      <c r="I52" s="16">
        <v>0</v>
      </c>
      <c r="J52" s="16">
        <v>0</v>
      </c>
      <c r="K52" s="19">
        <f t="shared" si="8"/>
        <v>2</v>
      </c>
      <c r="L52" s="16">
        <v>1</v>
      </c>
      <c r="M52" s="16">
        <v>1</v>
      </c>
      <c r="N52" s="19">
        <f t="shared" si="5"/>
        <v>2</v>
      </c>
      <c r="O52" s="16">
        <v>1</v>
      </c>
      <c r="P52" s="16">
        <v>1</v>
      </c>
    </row>
    <row r="53" spans="1:16" ht="24.95" customHeight="1" thickBot="1" x14ac:dyDescent="0.4">
      <c r="A53" s="15">
        <v>49</v>
      </c>
      <c r="B53" s="19">
        <v>22</v>
      </c>
      <c r="C53" s="16">
        <v>9</v>
      </c>
      <c r="D53" s="16">
        <v>13</v>
      </c>
      <c r="E53" s="19">
        <f t="shared" si="6"/>
        <v>8</v>
      </c>
      <c r="F53" s="16">
        <v>4</v>
      </c>
      <c r="G53" s="16">
        <v>4</v>
      </c>
      <c r="H53" s="19">
        <f t="shared" si="7"/>
        <v>6</v>
      </c>
      <c r="I53" s="16">
        <v>1</v>
      </c>
      <c r="J53" s="16">
        <v>5</v>
      </c>
      <c r="K53" s="19">
        <f t="shared" si="8"/>
        <v>6</v>
      </c>
      <c r="L53" s="16">
        <v>3</v>
      </c>
      <c r="M53" s="16">
        <v>3</v>
      </c>
      <c r="N53" s="19">
        <f t="shared" si="5"/>
        <v>2</v>
      </c>
      <c r="O53" s="16">
        <v>1</v>
      </c>
      <c r="P53" s="16">
        <v>1</v>
      </c>
    </row>
    <row r="54" spans="1:16" ht="24.95" customHeight="1" thickBot="1" x14ac:dyDescent="0.4">
      <c r="A54" s="15">
        <v>50</v>
      </c>
      <c r="B54" s="19">
        <v>33</v>
      </c>
      <c r="C54" s="16">
        <v>17</v>
      </c>
      <c r="D54" s="16">
        <v>16</v>
      </c>
      <c r="E54" s="19">
        <f t="shared" si="6"/>
        <v>17</v>
      </c>
      <c r="F54" s="16">
        <v>8</v>
      </c>
      <c r="G54" s="16">
        <v>9</v>
      </c>
      <c r="H54" s="19">
        <f t="shared" si="7"/>
        <v>2</v>
      </c>
      <c r="I54" s="16">
        <v>2</v>
      </c>
      <c r="J54" s="16">
        <v>0</v>
      </c>
      <c r="K54" s="19">
        <f t="shared" si="8"/>
        <v>7</v>
      </c>
      <c r="L54" s="16">
        <v>2</v>
      </c>
      <c r="M54" s="16">
        <v>5</v>
      </c>
      <c r="N54" s="19">
        <f t="shared" si="5"/>
        <v>7</v>
      </c>
      <c r="O54" s="16">
        <v>5</v>
      </c>
      <c r="P54" s="16">
        <v>2</v>
      </c>
    </row>
    <row r="55" spans="1:16" ht="24.95" customHeight="1" thickBot="1" x14ac:dyDescent="0.4">
      <c r="A55" s="15">
        <v>51</v>
      </c>
      <c r="B55" s="19">
        <v>39</v>
      </c>
      <c r="C55" s="16">
        <v>20</v>
      </c>
      <c r="D55" s="16">
        <v>19</v>
      </c>
      <c r="E55" s="19">
        <f t="shared" si="6"/>
        <v>15</v>
      </c>
      <c r="F55" s="16">
        <v>8</v>
      </c>
      <c r="G55" s="16">
        <v>7</v>
      </c>
      <c r="H55" s="19">
        <f t="shared" si="7"/>
        <v>12</v>
      </c>
      <c r="I55" s="16">
        <v>6</v>
      </c>
      <c r="J55" s="16">
        <v>6</v>
      </c>
      <c r="K55" s="19">
        <f t="shared" si="8"/>
        <v>8</v>
      </c>
      <c r="L55" s="16">
        <v>3</v>
      </c>
      <c r="M55" s="16">
        <v>5</v>
      </c>
      <c r="N55" s="19">
        <f t="shared" si="5"/>
        <v>4</v>
      </c>
      <c r="O55" s="16">
        <v>3</v>
      </c>
      <c r="P55" s="16">
        <v>1</v>
      </c>
    </row>
    <row r="56" spans="1:16" ht="24.95" customHeight="1" thickBot="1" x14ac:dyDescent="0.4">
      <c r="A56" s="15">
        <v>52</v>
      </c>
      <c r="B56" s="19">
        <v>24</v>
      </c>
      <c r="C56" s="16">
        <v>11</v>
      </c>
      <c r="D56" s="16">
        <v>13</v>
      </c>
      <c r="E56" s="19">
        <f t="shared" si="6"/>
        <v>9</v>
      </c>
      <c r="F56" s="16">
        <v>2</v>
      </c>
      <c r="G56" s="16">
        <v>7</v>
      </c>
      <c r="H56" s="19">
        <f t="shared" si="7"/>
        <v>5</v>
      </c>
      <c r="I56" s="16">
        <v>4</v>
      </c>
      <c r="J56" s="16">
        <v>1</v>
      </c>
      <c r="K56" s="19">
        <f t="shared" si="8"/>
        <v>2</v>
      </c>
      <c r="L56" s="16">
        <v>2</v>
      </c>
      <c r="M56" s="16">
        <v>0</v>
      </c>
      <c r="N56" s="19">
        <f t="shared" si="5"/>
        <v>7</v>
      </c>
      <c r="O56" s="16">
        <v>2</v>
      </c>
      <c r="P56" s="16">
        <v>5</v>
      </c>
    </row>
    <row r="57" spans="1:16" ht="24.95" customHeight="1" thickBot="1" x14ac:dyDescent="0.4">
      <c r="A57" s="15">
        <v>53</v>
      </c>
      <c r="B57" s="19">
        <v>43</v>
      </c>
      <c r="C57" s="16">
        <v>17</v>
      </c>
      <c r="D57" s="16">
        <v>26</v>
      </c>
      <c r="E57" s="19">
        <f t="shared" si="6"/>
        <v>15</v>
      </c>
      <c r="F57" s="16">
        <v>6</v>
      </c>
      <c r="G57" s="16">
        <v>9</v>
      </c>
      <c r="H57" s="19">
        <f t="shared" si="7"/>
        <v>10</v>
      </c>
      <c r="I57" s="16">
        <v>2</v>
      </c>
      <c r="J57" s="16">
        <v>8</v>
      </c>
      <c r="K57" s="19">
        <f t="shared" si="8"/>
        <v>13</v>
      </c>
      <c r="L57" s="16">
        <v>7</v>
      </c>
      <c r="M57" s="16">
        <v>6</v>
      </c>
      <c r="N57" s="19">
        <f t="shared" si="5"/>
        <v>5</v>
      </c>
      <c r="O57" s="16">
        <v>2</v>
      </c>
      <c r="P57" s="16">
        <v>3</v>
      </c>
    </row>
    <row r="58" spans="1:16" ht="24.95" customHeight="1" thickBot="1" x14ac:dyDescent="0.4">
      <c r="A58" s="15">
        <v>54</v>
      </c>
      <c r="B58" s="19">
        <v>32</v>
      </c>
      <c r="C58" s="16">
        <v>15</v>
      </c>
      <c r="D58" s="16">
        <v>17</v>
      </c>
      <c r="E58" s="19">
        <f t="shared" si="6"/>
        <v>12</v>
      </c>
      <c r="F58" s="16">
        <v>3</v>
      </c>
      <c r="G58" s="16">
        <v>9</v>
      </c>
      <c r="H58" s="19">
        <f t="shared" si="7"/>
        <v>8</v>
      </c>
      <c r="I58" s="16">
        <v>5</v>
      </c>
      <c r="J58" s="16">
        <v>3</v>
      </c>
      <c r="K58" s="19">
        <f t="shared" si="8"/>
        <v>9</v>
      </c>
      <c r="L58" s="16">
        <v>6</v>
      </c>
      <c r="M58" s="16">
        <v>3</v>
      </c>
      <c r="N58" s="19">
        <f t="shared" si="5"/>
        <v>3</v>
      </c>
      <c r="O58" s="16">
        <v>1</v>
      </c>
      <c r="P58" s="16">
        <v>2</v>
      </c>
    </row>
    <row r="59" spans="1:16" ht="24.95" customHeight="1" thickBot="1" x14ac:dyDescent="0.4">
      <c r="A59" s="15">
        <v>55</v>
      </c>
      <c r="B59" s="19">
        <v>32</v>
      </c>
      <c r="C59" s="16">
        <v>20</v>
      </c>
      <c r="D59" s="16">
        <v>12</v>
      </c>
      <c r="E59" s="19">
        <f t="shared" si="6"/>
        <v>16</v>
      </c>
      <c r="F59" s="16">
        <v>11</v>
      </c>
      <c r="G59" s="16">
        <v>5</v>
      </c>
      <c r="H59" s="19">
        <f t="shared" si="7"/>
        <v>6</v>
      </c>
      <c r="I59" s="16">
        <v>4</v>
      </c>
      <c r="J59" s="16">
        <v>2</v>
      </c>
      <c r="K59" s="19">
        <f t="shared" si="8"/>
        <v>4</v>
      </c>
      <c r="L59" s="16">
        <v>1</v>
      </c>
      <c r="M59" s="16">
        <v>3</v>
      </c>
      <c r="N59" s="19">
        <f t="shared" si="5"/>
        <v>5</v>
      </c>
      <c r="O59" s="16">
        <v>4</v>
      </c>
      <c r="P59" s="16">
        <v>1</v>
      </c>
    </row>
    <row r="60" spans="1:16" ht="24.95" customHeight="1" thickBot="1" x14ac:dyDescent="0.4">
      <c r="A60" s="15">
        <v>56</v>
      </c>
      <c r="B60" s="19">
        <v>14</v>
      </c>
      <c r="C60" s="16">
        <v>6</v>
      </c>
      <c r="D60" s="16">
        <v>8</v>
      </c>
      <c r="E60" s="19">
        <f t="shared" si="6"/>
        <v>3</v>
      </c>
      <c r="F60" s="16">
        <v>2</v>
      </c>
      <c r="G60" s="16">
        <v>1</v>
      </c>
      <c r="H60" s="19">
        <f t="shared" si="7"/>
        <v>4</v>
      </c>
      <c r="I60" s="16">
        <v>2</v>
      </c>
      <c r="J60" s="16">
        <v>2</v>
      </c>
      <c r="K60" s="19">
        <f t="shared" si="8"/>
        <v>3</v>
      </c>
      <c r="L60" s="16">
        <v>1</v>
      </c>
      <c r="M60" s="16">
        <v>2</v>
      </c>
      <c r="N60" s="19">
        <f t="shared" si="5"/>
        <v>4</v>
      </c>
      <c r="O60" s="16">
        <v>1</v>
      </c>
      <c r="P60" s="16">
        <v>3</v>
      </c>
    </row>
    <row r="61" spans="1:16" ht="24.95" customHeight="1" thickBot="1" x14ac:dyDescent="0.4">
      <c r="A61" s="15">
        <v>57</v>
      </c>
      <c r="B61" s="19">
        <v>27</v>
      </c>
      <c r="C61" s="16">
        <v>11</v>
      </c>
      <c r="D61" s="16">
        <v>16</v>
      </c>
      <c r="E61" s="19">
        <f t="shared" si="6"/>
        <v>9</v>
      </c>
      <c r="F61" s="16">
        <v>3</v>
      </c>
      <c r="G61" s="16">
        <v>6</v>
      </c>
      <c r="H61" s="19">
        <f t="shared" si="7"/>
        <v>7</v>
      </c>
      <c r="I61" s="16">
        <v>3</v>
      </c>
      <c r="J61" s="16">
        <v>4</v>
      </c>
      <c r="K61" s="19">
        <f t="shared" si="8"/>
        <v>4</v>
      </c>
      <c r="L61" s="16">
        <v>1</v>
      </c>
      <c r="M61" s="16">
        <v>3</v>
      </c>
      <c r="N61" s="19">
        <f t="shared" si="5"/>
        <v>7</v>
      </c>
      <c r="O61" s="16">
        <v>4</v>
      </c>
      <c r="P61" s="16">
        <v>3</v>
      </c>
    </row>
    <row r="62" spans="1:16" ht="24.95" customHeight="1" thickBot="1" x14ac:dyDescent="0.4">
      <c r="A62" s="15">
        <v>58</v>
      </c>
      <c r="B62" s="19">
        <v>22</v>
      </c>
      <c r="C62" s="16">
        <v>10</v>
      </c>
      <c r="D62" s="16">
        <v>12</v>
      </c>
      <c r="E62" s="19">
        <f t="shared" si="6"/>
        <v>4</v>
      </c>
      <c r="F62" s="16">
        <v>2</v>
      </c>
      <c r="G62" s="16">
        <v>2</v>
      </c>
      <c r="H62" s="19">
        <f t="shared" si="7"/>
        <v>10</v>
      </c>
      <c r="I62" s="16">
        <v>4</v>
      </c>
      <c r="J62" s="16">
        <v>6</v>
      </c>
      <c r="K62" s="19">
        <f t="shared" si="8"/>
        <v>3</v>
      </c>
      <c r="L62" s="16">
        <v>1</v>
      </c>
      <c r="M62" s="16">
        <v>2</v>
      </c>
      <c r="N62" s="19">
        <f t="shared" si="5"/>
        <v>5</v>
      </c>
      <c r="O62" s="16">
        <v>3</v>
      </c>
      <c r="P62" s="16">
        <v>2</v>
      </c>
    </row>
    <row r="63" spans="1:16" ht="24.95" customHeight="1" thickBot="1" x14ac:dyDescent="0.4">
      <c r="A63" s="15">
        <v>59</v>
      </c>
      <c r="B63" s="19">
        <v>18</v>
      </c>
      <c r="C63" s="16">
        <v>9</v>
      </c>
      <c r="D63" s="16">
        <v>9</v>
      </c>
      <c r="E63" s="19">
        <f t="shared" si="6"/>
        <v>10</v>
      </c>
      <c r="F63" s="16">
        <v>6</v>
      </c>
      <c r="G63" s="16">
        <v>4</v>
      </c>
      <c r="H63" s="19">
        <f t="shared" si="7"/>
        <v>5</v>
      </c>
      <c r="I63" s="16">
        <v>2</v>
      </c>
      <c r="J63" s="16">
        <v>3</v>
      </c>
      <c r="K63" s="19">
        <f t="shared" si="8"/>
        <v>1</v>
      </c>
      <c r="L63" s="16">
        <v>0</v>
      </c>
      <c r="M63" s="16">
        <v>1</v>
      </c>
      <c r="N63" s="19">
        <f t="shared" si="5"/>
        <v>2</v>
      </c>
      <c r="O63" s="16">
        <v>1</v>
      </c>
      <c r="P63" s="16">
        <v>1</v>
      </c>
    </row>
    <row r="64" spans="1:16" ht="24.95" customHeight="1" thickBot="1" x14ac:dyDescent="0.4">
      <c r="A64" s="15">
        <v>60</v>
      </c>
      <c r="B64" s="19">
        <v>29</v>
      </c>
      <c r="C64" s="16">
        <v>6</v>
      </c>
      <c r="D64" s="16">
        <v>23</v>
      </c>
      <c r="E64" s="19">
        <f t="shared" si="6"/>
        <v>14</v>
      </c>
      <c r="F64" s="16">
        <v>1</v>
      </c>
      <c r="G64" s="16">
        <v>13</v>
      </c>
      <c r="H64" s="19">
        <f t="shared" si="7"/>
        <v>7</v>
      </c>
      <c r="I64" s="16">
        <v>1</v>
      </c>
      <c r="J64" s="16">
        <v>6</v>
      </c>
      <c r="K64" s="19">
        <f t="shared" si="8"/>
        <v>6</v>
      </c>
      <c r="L64" s="16">
        <v>3</v>
      </c>
      <c r="M64" s="16">
        <v>3</v>
      </c>
      <c r="N64" s="19">
        <f t="shared" si="5"/>
        <v>3</v>
      </c>
      <c r="O64" s="16">
        <v>1</v>
      </c>
      <c r="P64" s="16">
        <v>2</v>
      </c>
    </row>
    <row r="65" spans="1:16" ht="24.95" customHeight="1" thickBot="1" x14ac:dyDescent="0.4">
      <c r="A65" s="15">
        <v>61</v>
      </c>
      <c r="B65" s="19">
        <v>22</v>
      </c>
      <c r="C65" s="16">
        <v>7</v>
      </c>
      <c r="D65" s="16">
        <v>11</v>
      </c>
      <c r="E65" s="19">
        <f t="shared" si="6"/>
        <v>2</v>
      </c>
      <c r="F65" s="16">
        <v>1</v>
      </c>
      <c r="G65" s="16">
        <v>1</v>
      </c>
      <c r="H65" s="19">
        <v>10</v>
      </c>
      <c r="I65" s="16">
        <v>4</v>
      </c>
      <c r="J65" s="16">
        <v>6</v>
      </c>
      <c r="K65" s="19">
        <f t="shared" si="8"/>
        <v>3</v>
      </c>
      <c r="L65" s="16">
        <v>0</v>
      </c>
      <c r="M65" s="16">
        <v>3</v>
      </c>
      <c r="N65" s="19">
        <f t="shared" si="5"/>
        <v>3</v>
      </c>
      <c r="O65" s="16">
        <v>2</v>
      </c>
      <c r="P65" s="16">
        <v>1</v>
      </c>
    </row>
    <row r="66" spans="1:16" ht="24.95" customHeight="1" thickBot="1" x14ac:dyDescent="0.4">
      <c r="A66" s="15">
        <v>62</v>
      </c>
      <c r="B66" s="19">
        <v>15</v>
      </c>
      <c r="C66" s="16">
        <v>7</v>
      </c>
      <c r="D66" s="16">
        <v>8</v>
      </c>
      <c r="E66" s="19">
        <f t="shared" si="6"/>
        <v>2</v>
      </c>
      <c r="F66" s="16">
        <v>1</v>
      </c>
      <c r="G66" s="16">
        <v>1</v>
      </c>
      <c r="H66" s="19">
        <f t="shared" si="7"/>
        <v>6</v>
      </c>
      <c r="I66" s="16">
        <v>3</v>
      </c>
      <c r="J66" s="16">
        <v>3</v>
      </c>
      <c r="K66" s="19">
        <f t="shared" si="8"/>
        <v>0</v>
      </c>
      <c r="L66" s="16">
        <v>0</v>
      </c>
      <c r="M66" s="16">
        <v>0</v>
      </c>
      <c r="N66" s="19">
        <f t="shared" si="5"/>
        <v>7</v>
      </c>
      <c r="O66" s="16">
        <v>3</v>
      </c>
      <c r="P66" s="16">
        <v>4</v>
      </c>
    </row>
    <row r="67" spans="1:16" ht="24.95" customHeight="1" thickBot="1" x14ac:dyDescent="0.4">
      <c r="A67" s="15">
        <v>63</v>
      </c>
      <c r="B67" s="19">
        <v>34</v>
      </c>
      <c r="C67" s="16">
        <v>14</v>
      </c>
      <c r="D67" s="16">
        <v>20</v>
      </c>
      <c r="E67" s="19">
        <f t="shared" si="6"/>
        <v>16</v>
      </c>
      <c r="F67" s="16">
        <v>10</v>
      </c>
      <c r="G67" s="16">
        <v>6</v>
      </c>
      <c r="H67" s="19">
        <f t="shared" si="7"/>
        <v>7</v>
      </c>
      <c r="I67" s="16">
        <v>2</v>
      </c>
      <c r="J67" s="16">
        <v>5</v>
      </c>
      <c r="K67" s="19">
        <f t="shared" si="8"/>
        <v>2</v>
      </c>
      <c r="L67" s="16">
        <v>1</v>
      </c>
      <c r="M67" s="16">
        <v>1</v>
      </c>
      <c r="N67" s="19">
        <f t="shared" ref="N67:N89" si="9">O67+P67</f>
        <v>9</v>
      </c>
      <c r="O67" s="16">
        <v>1</v>
      </c>
      <c r="P67" s="16">
        <v>8</v>
      </c>
    </row>
    <row r="68" spans="1:16" ht="24.95" customHeight="1" thickBot="1" x14ac:dyDescent="0.4">
      <c r="A68" s="15">
        <v>64</v>
      </c>
      <c r="B68" s="19">
        <v>23</v>
      </c>
      <c r="C68" s="16">
        <v>9</v>
      </c>
      <c r="D68" s="16">
        <v>14</v>
      </c>
      <c r="E68" s="19">
        <f t="shared" ref="E68:E88" si="10">F68+G68</f>
        <v>15</v>
      </c>
      <c r="F68" s="16">
        <v>7</v>
      </c>
      <c r="G68" s="16">
        <v>8</v>
      </c>
      <c r="H68" s="19">
        <f t="shared" ref="H68:H89" si="11">I68+J68</f>
        <v>5</v>
      </c>
      <c r="I68" s="16">
        <v>1</v>
      </c>
      <c r="J68" s="16">
        <v>4</v>
      </c>
      <c r="K68" s="19">
        <f t="shared" ref="K68:K89" si="12">L68+M68</f>
        <v>0</v>
      </c>
      <c r="L68" s="16">
        <v>0</v>
      </c>
      <c r="M68" s="16">
        <v>0</v>
      </c>
      <c r="N68" s="19">
        <f t="shared" si="9"/>
        <v>3</v>
      </c>
      <c r="O68" s="16">
        <v>1</v>
      </c>
      <c r="P68" s="16">
        <v>2</v>
      </c>
    </row>
    <row r="69" spans="1:16" ht="24.95" customHeight="1" thickBot="1" x14ac:dyDescent="0.4">
      <c r="A69" s="15">
        <v>65</v>
      </c>
      <c r="B69" s="19">
        <v>11</v>
      </c>
      <c r="C69" s="16">
        <v>3</v>
      </c>
      <c r="D69" s="16">
        <v>8</v>
      </c>
      <c r="E69" s="19">
        <f t="shared" si="10"/>
        <v>5</v>
      </c>
      <c r="F69" s="16">
        <v>1</v>
      </c>
      <c r="G69" s="16">
        <v>4</v>
      </c>
      <c r="H69" s="19">
        <f t="shared" si="11"/>
        <v>3</v>
      </c>
      <c r="I69" s="16">
        <v>1</v>
      </c>
      <c r="J69" s="16">
        <v>2</v>
      </c>
      <c r="K69" s="19">
        <f t="shared" si="12"/>
        <v>2</v>
      </c>
      <c r="L69" s="16">
        <v>1</v>
      </c>
      <c r="M69" s="16">
        <v>1</v>
      </c>
      <c r="N69" s="19">
        <f t="shared" si="9"/>
        <v>1</v>
      </c>
      <c r="O69" s="16">
        <v>0</v>
      </c>
      <c r="P69" s="16">
        <v>1</v>
      </c>
    </row>
    <row r="70" spans="1:16" ht="24.95" customHeight="1" thickBot="1" x14ac:dyDescent="0.4">
      <c r="A70" s="15">
        <v>66</v>
      </c>
      <c r="B70" s="19">
        <v>18</v>
      </c>
      <c r="C70" s="16">
        <v>6</v>
      </c>
      <c r="D70" s="16">
        <v>12</v>
      </c>
      <c r="E70" s="19">
        <f t="shared" si="10"/>
        <v>10</v>
      </c>
      <c r="F70" s="16">
        <v>3</v>
      </c>
      <c r="G70" s="16">
        <v>7</v>
      </c>
      <c r="H70" s="19">
        <f t="shared" si="11"/>
        <v>3</v>
      </c>
      <c r="I70" s="16">
        <v>0</v>
      </c>
      <c r="J70" s="16">
        <v>3</v>
      </c>
      <c r="K70" s="19">
        <f t="shared" si="12"/>
        <v>2</v>
      </c>
      <c r="L70" s="16">
        <v>1</v>
      </c>
      <c r="M70" s="16">
        <v>1</v>
      </c>
      <c r="N70" s="19">
        <f t="shared" si="9"/>
        <v>2</v>
      </c>
      <c r="O70" s="16">
        <v>1</v>
      </c>
      <c r="P70" s="16">
        <v>1</v>
      </c>
    </row>
    <row r="71" spans="1:16" ht="24.95" customHeight="1" thickBot="1" x14ac:dyDescent="0.4">
      <c r="A71" s="15">
        <v>67</v>
      </c>
      <c r="B71" s="19">
        <v>15</v>
      </c>
      <c r="C71" s="16">
        <v>5</v>
      </c>
      <c r="D71" s="16">
        <v>10</v>
      </c>
      <c r="E71" s="19">
        <f t="shared" si="10"/>
        <v>8</v>
      </c>
      <c r="F71" s="16">
        <v>2</v>
      </c>
      <c r="G71" s="16">
        <v>6</v>
      </c>
      <c r="H71" s="19">
        <f t="shared" si="11"/>
        <v>3</v>
      </c>
      <c r="I71" s="16">
        <v>1</v>
      </c>
      <c r="J71" s="16">
        <v>2</v>
      </c>
      <c r="K71" s="19">
        <f t="shared" si="12"/>
        <v>3</v>
      </c>
      <c r="L71" s="16">
        <v>1</v>
      </c>
      <c r="M71" s="16">
        <v>2</v>
      </c>
      <c r="N71" s="19">
        <f t="shared" si="9"/>
        <v>1</v>
      </c>
      <c r="O71" s="16">
        <v>1</v>
      </c>
      <c r="P71" s="16">
        <v>0</v>
      </c>
    </row>
    <row r="72" spans="1:16" ht="24.95" customHeight="1" thickBot="1" x14ac:dyDescent="0.4">
      <c r="A72" s="15">
        <v>68</v>
      </c>
      <c r="B72" s="19">
        <v>5</v>
      </c>
      <c r="C72" s="16">
        <v>3</v>
      </c>
      <c r="D72" s="16">
        <v>2</v>
      </c>
      <c r="E72" s="19">
        <f t="shared" si="10"/>
        <v>1</v>
      </c>
      <c r="F72" s="16">
        <v>1</v>
      </c>
      <c r="G72" s="16">
        <v>0</v>
      </c>
      <c r="H72" s="19">
        <f t="shared" si="11"/>
        <v>2</v>
      </c>
      <c r="I72" s="16">
        <v>1</v>
      </c>
      <c r="J72" s="16">
        <v>1</v>
      </c>
      <c r="K72" s="19">
        <f t="shared" si="12"/>
        <v>1</v>
      </c>
      <c r="L72" s="16">
        <v>0</v>
      </c>
      <c r="M72" s="16">
        <v>1</v>
      </c>
      <c r="N72" s="19">
        <f t="shared" si="9"/>
        <v>1</v>
      </c>
      <c r="O72" s="16">
        <v>1</v>
      </c>
      <c r="P72" s="16">
        <v>0</v>
      </c>
    </row>
    <row r="73" spans="1:16" ht="24.95" customHeight="1" thickBot="1" x14ac:dyDescent="0.4">
      <c r="A73" s="15">
        <v>69</v>
      </c>
      <c r="B73" s="19">
        <v>7</v>
      </c>
      <c r="C73" s="16">
        <v>4</v>
      </c>
      <c r="D73" s="16">
        <v>3</v>
      </c>
      <c r="E73" s="19">
        <f t="shared" si="10"/>
        <v>5</v>
      </c>
      <c r="F73" s="16">
        <v>3</v>
      </c>
      <c r="G73" s="16">
        <v>2</v>
      </c>
      <c r="H73" s="19">
        <f t="shared" si="11"/>
        <v>0</v>
      </c>
      <c r="I73" s="16">
        <v>0</v>
      </c>
      <c r="J73" s="16">
        <v>0</v>
      </c>
      <c r="K73" s="19">
        <f t="shared" si="12"/>
        <v>0</v>
      </c>
      <c r="L73" s="16">
        <v>0</v>
      </c>
      <c r="M73" s="16">
        <v>0</v>
      </c>
      <c r="N73" s="19">
        <f t="shared" si="9"/>
        <v>2</v>
      </c>
      <c r="O73" s="16">
        <v>1</v>
      </c>
      <c r="P73" s="16">
        <v>1</v>
      </c>
    </row>
    <row r="74" spans="1:16" ht="24.95" customHeight="1" thickBot="1" x14ac:dyDescent="0.4">
      <c r="A74" s="15">
        <v>70</v>
      </c>
      <c r="B74" s="19">
        <v>10</v>
      </c>
      <c r="C74" s="16">
        <v>5</v>
      </c>
      <c r="D74" s="16">
        <v>5</v>
      </c>
      <c r="E74" s="19">
        <f t="shared" si="10"/>
        <v>4</v>
      </c>
      <c r="F74" s="16">
        <v>3</v>
      </c>
      <c r="G74" s="16">
        <v>1</v>
      </c>
      <c r="H74" s="19">
        <f t="shared" si="11"/>
        <v>3</v>
      </c>
      <c r="I74" s="16">
        <v>0</v>
      </c>
      <c r="J74" s="16">
        <v>3</v>
      </c>
      <c r="K74" s="19">
        <f t="shared" si="12"/>
        <v>1</v>
      </c>
      <c r="L74" s="16">
        <v>1</v>
      </c>
      <c r="M74" s="16">
        <v>0</v>
      </c>
      <c r="N74" s="19">
        <f t="shared" si="9"/>
        <v>2</v>
      </c>
      <c r="O74" s="16">
        <v>1</v>
      </c>
      <c r="P74" s="16">
        <v>1</v>
      </c>
    </row>
    <row r="75" spans="1:16" ht="24.95" customHeight="1" thickBot="1" x14ac:dyDescent="0.4">
      <c r="A75" s="15">
        <v>71</v>
      </c>
      <c r="B75" s="19">
        <v>12</v>
      </c>
      <c r="C75" s="16">
        <v>6</v>
      </c>
      <c r="D75" s="16">
        <v>6</v>
      </c>
      <c r="E75" s="19">
        <f t="shared" si="10"/>
        <v>2</v>
      </c>
      <c r="F75" s="16">
        <v>0</v>
      </c>
      <c r="G75" s="16">
        <v>2</v>
      </c>
      <c r="H75" s="19">
        <f t="shared" si="11"/>
        <v>4</v>
      </c>
      <c r="I75" s="16">
        <v>2</v>
      </c>
      <c r="J75" s="16">
        <v>2</v>
      </c>
      <c r="K75" s="19">
        <f t="shared" si="12"/>
        <v>5</v>
      </c>
      <c r="L75" s="16">
        <v>4</v>
      </c>
      <c r="M75" s="16">
        <v>1</v>
      </c>
      <c r="N75" s="19">
        <f t="shared" si="9"/>
        <v>1</v>
      </c>
      <c r="O75" s="16">
        <v>0</v>
      </c>
      <c r="P75" s="16">
        <v>1</v>
      </c>
    </row>
    <row r="76" spans="1:16" ht="24.95" customHeight="1" thickBot="1" x14ac:dyDescent="0.4">
      <c r="A76" s="15">
        <v>72</v>
      </c>
      <c r="B76" s="19">
        <v>11</v>
      </c>
      <c r="C76" s="16">
        <v>7</v>
      </c>
      <c r="D76" s="16">
        <v>4</v>
      </c>
      <c r="E76" s="19">
        <f t="shared" si="10"/>
        <v>5</v>
      </c>
      <c r="F76" s="16">
        <v>3</v>
      </c>
      <c r="G76" s="16">
        <v>2</v>
      </c>
      <c r="H76" s="19">
        <f t="shared" si="11"/>
        <v>1</v>
      </c>
      <c r="I76" s="16">
        <v>1</v>
      </c>
      <c r="J76" s="16">
        <v>0</v>
      </c>
      <c r="K76" s="19">
        <f t="shared" si="12"/>
        <v>2</v>
      </c>
      <c r="L76" s="16">
        <v>1</v>
      </c>
      <c r="M76" s="16">
        <v>1</v>
      </c>
      <c r="N76" s="19">
        <f t="shared" si="9"/>
        <v>3</v>
      </c>
      <c r="O76" s="16">
        <v>2</v>
      </c>
      <c r="P76" s="16">
        <v>1</v>
      </c>
    </row>
    <row r="77" spans="1:16" ht="24.95" customHeight="1" thickBot="1" x14ac:dyDescent="0.4">
      <c r="A77" s="15">
        <v>73</v>
      </c>
      <c r="B77" s="19">
        <v>10</v>
      </c>
      <c r="C77" s="16">
        <v>6</v>
      </c>
      <c r="D77" s="16">
        <v>4</v>
      </c>
      <c r="E77" s="19">
        <f t="shared" si="10"/>
        <v>5</v>
      </c>
      <c r="F77" s="16">
        <v>4</v>
      </c>
      <c r="G77" s="16">
        <v>1</v>
      </c>
      <c r="H77" s="19">
        <f t="shared" si="11"/>
        <v>2</v>
      </c>
      <c r="I77" s="16">
        <v>1</v>
      </c>
      <c r="J77" s="16">
        <v>1</v>
      </c>
      <c r="K77" s="19">
        <f t="shared" si="12"/>
        <v>1</v>
      </c>
      <c r="L77" s="16">
        <v>0</v>
      </c>
      <c r="M77" s="16">
        <v>1</v>
      </c>
      <c r="N77" s="19">
        <f t="shared" si="9"/>
        <v>2</v>
      </c>
      <c r="O77" s="16">
        <v>1</v>
      </c>
      <c r="P77" s="16">
        <v>1</v>
      </c>
    </row>
    <row r="78" spans="1:16" ht="24.95" customHeight="1" thickBot="1" x14ac:dyDescent="0.4">
      <c r="A78" s="15">
        <v>74</v>
      </c>
      <c r="B78" s="19">
        <v>8</v>
      </c>
      <c r="C78" s="16">
        <v>6</v>
      </c>
      <c r="D78" s="16">
        <v>2</v>
      </c>
      <c r="E78" s="19">
        <f t="shared" si="10"/>
        <v>2</v>
      </c>
      <c r="F78" s="16">
        <v>2</v>
      </c>
      <c r="G78" s="16">
        <v>0</v>
      </c>
      <c r="H78" s="19">
        <f t="shared" si="11"/>
        <v>3</v>
      </c>
      <c r="I78" s="16">
        <v>2</v>
      </c>
      <c r="J78" s="16">
        <v>1</v>
      </c>
      <c r="K78" s="19">
        <f t="shared" si="12"/>
        <v>0</v>
      </c>
      <c r="L78" s="16">
        <v>0</v>
      </c>
      <c r="M78" s="16">
        <v>0</v>
      </c>
      <c r="N78" s="19">
        <f t="shared" si="9"/>
        <v>3</v>
      </c>
      <c r="O78" s="16">
        <v>2</v>
      </c>
      <c r="P78" s="16">
        <v>1</v>
      </c>
    </row>
    <row r="79" spans="1:16" ht="24.95" customHeight="1" thickBot="1" x14ac:dyDescent="0.4">
      <c r="A79" s="15">
        <v>75</v>
      </c>
      <c r="B79" s="19">
        <v>12</v>
      </c>
      <c r="C79" s="16">
        <v>5</v>
      </c>
      <c r="D79" s="16">
        <v>7</v>
      </c>
      <c r="E79" s="19">
        <f t="shared" si="10"/>
        <v>7</v>
      </c>
      <c r="F79" s="16">
        <v>4</v>
      </c>
      <c r="G79" s="16">
        <v>3</v>
      </c>
      <c r="H79" s="19">
        <f t="shared" si="11"/>
        <v>2</v>
      </c>
      <c r="I79" s="16">
        <v>0</v>
      </c>
      <c r="J79" s="16">
        <v>2</v>
      </c>
      <c r="K79" s="19">
        <f t="shared" si="12"/>
        <v>2</v>
      </c>
      <c r="L79" s="16">
        <v>0</v>
      </c>
      <c r="M79" s="16">
        <v>2</v>
      </c>
      <c r="N79" s="19">
        <f t="shared" si="9"/>
        <v>1</v>
      </c>
      <c r="O79" s="16">
        <v>1</v>
      </c>
      <c r="P79" s="16">
        <v>0</v>
      </c>
    </row>
    <row r="80" spans="1:16" ht="24.95" customHeight="1" thickBot="1" x14ac:dyDescent="0.4">
      <c r="A80" s="15">
        <v>76</v>
      </c>
      <c r="B80" s="19">
        <v>10</v>
      </c>
      <c r="C80" s="16">
        <v>8</v>
      </c>
      <c r="D80" s="16">
        <v>2</v>
      </c>
      <c r="E80" s="19">
        <f t="shared" si="10"/>
        <v>4</v>
      </c>
      <c r="F80" s="16">
        <v>4</v>
      </c>
      <c r="G80" s="16">
        <v>0</v>
      </c>
      <c r="H80" s="19">
        <f t="shared" si="11"/>
        <v>3</v>
      </c>
      <c r="I80" s="16">
        <v>2</v>
      </c>
      <c r="J80" s="16">
        <v>1</v>
      </c>
      <c r="K80" s="19">
        <f t="shared" si="12"/>
        <v>1</v>
      </c>
      <c r="L80" s="16">
        <v>1</v>
      </c>
      <c r="M80" s="16">
        <v>0</v>
      </c>
      <c r="N80" s="19">
        <f t="shared" si="9"/>
        <v>2</v>
      </c>
      <c r="O80" s="16">
        <v>1</v>
      </c>
      <c r="P80" s="16">
        <v>1</v>
      </c>
    </row>
    <row r="81" spans="1:37" ht="24.95" customHeight="1" thickBot="1" x14ac:dyDescent="0.4">
      <c r="A81" s="15">
        <v>77</v>
      </c>
      <c r="B81" s="19">
        <v>20</v>
      </c>
      <c r="C81" s="16">
        <v>14</v>
      </c>
      <c r="D81" s="16">
        <v>6</v>
      </c>
      <c r="E81" s="19">
        <f t="shared" si="10"/>
        <v>4</v>
      </c>
      <c r="F81" s="16">
        <v>3</v>
      </c>
      <c r="G81" s="16">
        <v>1</v>
      </c>
      <c r="H81" s="19">
        <f t="shared" si="11"/>
        <v>10</v>
      </c>
      <c r="I81" s="16">
        <v>6</v>
      </c>
      <c r="J81" s="16">
        <v>4</v>
      </c>
      <c r="K81" s="19">
        <f t="shared" si="12"/>
        <v>0</v>
      </c>
      <c r="L81" s="16">
        <v>0</v>
      </c>
      <c r="M81" s="16">
        <v>0</v>
      </c>
      <c r="N81" s="19">
        <f t="shared" si="9"/>
        <v>6</v>
      </c>
      <c r="O81" s="16">
        <v>5</v>
      </c>
      <c r="P81" s="16">
        <v>1</v>
      </c>
    </row>
    <row r="82" spans="1:37" ht="24.95" customHeight="1" thickBot="1" x14ac:dyDescent="0.4">
      <c r="A82" s="15">
        <v>78</v>
      </c>
      <c r="B82" s="19">
        <v>18</v>
      </c>
      <c r="C82" s="16">
        <v>11</v>
      </c>
      <c r="D82" s="16">
        <v>7</v>
      </c>
      <c r="E82" s="19">
        <f t="shared" si="10"/>
        <v>7</v>
      </c>
      <c r="F82" s="16">
        <v>5</v>
      </c>
      <c r="G82" s="16">
        <v>2</v>
      </c>
      <c r="H82" s="19">
        <f t="shared" si="11"/>
        <v>8</v>
      </c>
      <c r="I82" s="16">
        <v>4</v>
      </c>
      <c r="J82" s="16">
        <v>4</v>
      </c>
      <c r="K82" s="19">
        <f t="shared" si="12"/>
        <v>0</v>
      </c>
      <c r="L82" s="16">
        <v>0</v>
      </c>
      <c r="M82" s="16">
        <v>0</v>
      </c>
      <c r="N82" s="19">
        <f t="shared" si="9"/>
        <v>3</v>
      </c>
      <c r="O82" s="16">
        <v>2</v>
      </c>
      <c r="P82" s="16">
        <v>1</v>
      </c>
    </row>
    <row r="83" spans="1:37" ht="24.95" customHeight="1" thickBot="1" x14ac:dyDescent="0.4">
      <c r="A83" s="15">
        <v>79</v>
      </c>
      <c r="B83" s="19">
        <v>12</v>
      </c>
      <c r="C83" s="16">
        <v>7</v>
      </c>
      <c r="D83" s="16">
        <v>5</v>
      </c>
      <c r="E83" s="19">
        <v>5</v>
      </c>
      <c r="F83" s="16">
        <v>3</v>
      </c>
      <c r="G83" s="16">
        <v>2</v>
      </c>
      <c r="H83" s="19">
        <f t="shared" si="11"/>
        <v>3</v>
      </c>
      <c r="I83" s="16">
        <v>1</v>
      </c>
      <c r="J83" s="16">
        <v>2</v>
      </c>
      <c r="K83" s="19">
        <f t="shared" si="12"/>
        <v>1</v>
      </c>
      <c r="L83" s="16">
        <v>1</v>
      </c>
      <c r="M83" s="16">
        <v>0</v>
      </c>
      <c r="N83" s="19">
        <f t="shared" si="9"/>
        <v>3</v>
      </c>
      <c r="O83" s="16">
        <v>2</v>
      </c>
      <c r="P83" s="16">
        <v>1</v>
      </c>
    </row>
    <row r="84" spans="1:37" ht="24.95" customHeight="1" thickBot="1" x14ac:dyDescent="0.4">
      <c r="A84" s="15">
        <v>80</v>
      </c>
      <c r="B84" s="19">
        <v>22</v>
      </c>
      <c r="C84" s="16">
        <v>9</v>
      </c>
      <c r="D84" s="16">
        <v>13</v>
      </c>
      <c r="E84" s="19">
        <v>5</v>
      </c>
      <c r="F84" s="16">
        <v>1</v>
      </c>
      <c r="G84" s="16">
        <v>4</v>
      </c>
      <c r="H84" s="19">
        <f t="shared" si="11"/>
        <v>13</v>
      </c>
      <c r="I84" s="16">
        <v>7</v>
      </c>
      <c r="J84" s="16">
        <v>6</v>
      </c>
      <c r="K84" s="19">
        <f t="shared" si="12"/>
        <v>0</v>
      </c>
      <c r="L84" s="16">
        <v>0</v>
      </c>
      <c r="M84" s="16">
        <v>0</v>
      </c>
      <c r="N84" s="19">
        <f t="shared" si="9"/>
        <v>3</v>
      </c>
      <c r="O84" s="16">
        <v>0</v>
      </c>
      <c r="P84" s="16">
        <v>3</v>
      </c>
    </row>
    <row r="85" spans="1:37" ht="24.95" customHeight="1" thickBot="1" x14ac:dyDescent="0.4">
      <c r="A85" s="15">
        <v>81</v>
      </c>
      <c r="B85" s="19">
        <v>5</v>
      </c>
      <c r="C85" s="16">
        <v>4</v>
      </c>
      <c r="D85" s="16">
        <v>1</v>
      </c>
      <c r="E85" s="19">
        <f t="shared" si="10"/>
        <v>1</v>
      </c>
      <c r="F85" s="16">
        <v>1</v>
      </c>
      <c r="G85" s="16">
        <v>0</v>
      </c>
      <c r="H85" s="19">
        <f t="shared" si="11"/>
        <v>0</v>
      </c>
      <c r="I85" s="16">
        <v>0</v>
      </c>
      <c r="J85" s="16">
        <v>0</v>
      </c>
      <c r="K85" s="19">
        <f t="shared" si="12"/>
        <v>1</v>
      </c>
      <c r="L85" s="16">
        <v>1</v>
      </c>
      <c r="M85" s="16">
        <v>0</v>
      </c>
      <c r="N85" s="19">
        <f t="shared" si="9"/>
        <v>3</v>
      </c>
      <c r="O85" s="16">
        <v>2</v>
      </c>
      <c r="P85" s="16">
        <v>1</v>
      </c>
    </row>
    <row r="86" spans="1:37" ht="24.95" customHeight="1" thickBot="1" x14ac:dyDescent="0.4">
      <c r="A86" s="15">
        <v>82</v>
      </c>
      <c r="B86" s="19">
        <v>2</v>
      </c>
      <c r="C86" s="16">
        <v>2</v>
      </c>
      <c r="D86" s="16">
        <v>0</v>
      </c>
      <c r="E86" s="19">
        <f t="shared" si="10"/>
        <v>2</v>
      </c>
      <c r="F86" s="16">
        <v>2</v>
      </c>
      <c r="G86" s="16">
        <v>0</v>
      </c>
      <c r="H86" s="19">
        <f t="shared" si="11"/>
        <v>0</v>
      </c>
      <c r="I86" s="16">
        <v>0</v>
      </c>
      <c r="J86" s="16">
        <v>0</v>
      </c>
      <c r="K86" s="19">
        <f t="shared" si="12"/>
        <v>0</v>
      </c>
      <c r="L86" s="16">
        <v>0</v>
      </c>
      <c r="M86" s="16">
        <v>0</v>
      </c>
      <c r="N86" s="19">
        <f t="shared" si="9"/>
        <v>0</v>
      </c>
      <c r="O86" s="16">
        <v>0</v>
      </c>
      <c r="P86" s="16">
        <v>0</v>
      </c>
    </row>
    <row r="87" spans="1:37" ht="24.95" customHeight="1" thickBot="1" x14ac:dyDescent="0.4">
      <c r="A87" s="15">
        <v>83</v>
      </c>
      <c r="B87" s="19">
        <v>8</v>
      </c>
      <c r="C87" s="16">
        <v>5</v>
      </c>
      <c r="D87" s="16">
        <v>3</v>
      </c>
      <c r="E87" s="19">
        <f t="shared" si="10"/>
        <v>2</v>
      </c>
      <c r="F87" s="16">
        <v>0</v>
      </c>
      <c r="G87" s="16">
        <v>2</v>
      </c>
      <c r="H87" s="19">
        <f t="shared" si="11"/>
        <v>0</v>
      </c>
      <c r="I87" s="16">
        <v>0</v>
      </c>
      <c r="J87" s="16">
        <v>0</v>
      </c>
      <c r="K87" s="19">
        <f t="shared" si="12"/>
        <v>3</v>
      </c>
      <c r="L87" s="16">
        <v>3</v>
      </c>
      <c r="M87" s="16">
        <v>0</v>
      </c>
      <c r="N87" s="19">
        <f t="shared" si="9"/>
        <v>2</v>
      </c>
      <c r="O87" s="16">
        <v>2</v>
      </c>
      <c r="P87" s="16">
        <v>0</v>
      </c>
    </row>
    <row r="88" spans="1:37" ht="24.95" customHeight="1" thickBot="1" x14ac:dyDescent="0.4">
      <c r="A88" s="15">
        <v>84</v>
      </c>
      <c r="B88" s="19">
        <v>2</v>
      </c>
      <c r="C88" s="16">
        <v>1</v>
      </c>
      <c r="D88" s="16">
        <v>1</v>
      </c>
      <c r="E88" s="19">
        <f t="shared" si="10"/>
        <v>1</v>
      </c>
      <c r="F88" s="16">
        <v>0</v>
      </c>
      <c r="G88" s="16">
        <v>1</v>
      </c>
      <c r="H88" s="19">
        <f t="shared" si="11"/>
        <v>0</v>
      </c>
      <c r="I88" s="16">
        <v>0</v>
      </c>
      <c r="J88" s="16">
        <v>0</v>
      </c>
      <c r="K88" s="19">
        <f t="shared" si="12"/>
        <v>0</v>
      </c>
      <c r="L88" s="16">
        <v>0</v>
      </c>
      <c r="M88" s="16">
        <v>0</v>
      </c>
      <c r="N88" s="19">
        <f t="shared" si="9"/>
        <v>1</v>
      </c>
      <c r="O88" s="16">
        <v>1</v>
      </c>
      <c r="P88" s="16">
        <v>0</v>
      </c>
    </row>
    <row r="89" spans="1:37" ht="24.95" customHeight="1" thickBot="1" x14ac:dyDescent="0.4">
      <c r="A89" s="15">
        <v>85</v>
      </c>
      <c r="B89" s="19">
        <v>9</v>
      </c>
      <c r="C89" s="16">
        <v>5</v>
      </c>
      <c r="D89" s="16">
        <v>4</v>
      </c>
      <c r="E89" s="19">
        <v>4</v>
      </c>
      <c r="F89" s="16">
        <v>2</v>
      </c>
      <c r="G89" s="16">
        <v>2</v>
      </c>
      <c r="H89" s="19">
        <f t="shared" si="11"/>
        <v>0</v>
      </c>
      <c r="I89" s="16">
        <v>0</v>
      </c>
      <c r="J89" s="16">
        <v>0</v>
      </c>
      <c r="K89" s="19">
        <f t="shared" si="12"/>
        <v>2</v>
      </c>
      <c r="L89" s="16">
        <v>0</v>
      </c>
      <c r="M89" s="16">
        <v>2</v>
      </c>
      <c r="N89" s="19">
        <f t="shared" si="9"/>
        <v>3</v>
      </c>
      <c r="O89" s="16">
        <v>3</v>
      </c>
      <c r="P89" s="16">
        <v>0</v>
      </c>
    </row>
    <row r="90" spans="1:37" x14ac:dyDescent="0.25">
      <c r="B90" s="24"/>
      <c r="C90" s="25"/>
      <c r="D90" s="25"/>
      <c r="E90" s="25"/>
      <c r="F90" s="25"/>
      <c r="G90" s="25"/>
      <c r="H90" s="26"/>
      <c r="I90" s="25"/>
      <c r="J90" s="25"/>
      <c r="K90" s="25"/>
      <c r="L90" s="25"/>
      <c r="M90" s="25"/>
      <c r="N90" s="25"/>
      <c r="O90" s="25"/>
      <c r="P90" s="25"/>
    </row>
    <row r="92" spans="1:37" ht="33.75" x14ac:dyDescent="0.5">
      <c r="A92" s="80" t="s">
        <v>83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</row>
    <row r="93" spans="1:37" ht="33.75" x14ac:dyDescent="0.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39"/>
      <c r="M93" s="39"/>
      <c r="N93" s="39"/>
      <c r="O93" s="39"/>
      <c r="P93" s="39"/>
      <c r="Q93" s="17"/>
      <c r="R93" s="17"/>
      <c r="S93" s="17"/>
    </row>
    <row r="94" spans="1:37" ht="33.75" x14ac:dyDescent="0.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39"/>
      <c r="M94" s="39"/>
      <c r="N94" s="39"/>
      <c r="O94" s="39"/>
      <c r="P94" s="39"/>
      <c r="Q94" s="17"/>
      <c r="R94" s="17"/>
      <c r="S94" s="17"/>
    </row>
    <row r="95" spans="1:37" ht="28.5" customHeight="1" x14ac:dyDescent="0.5">
      <c r="A95" s="80" t="s">
        <v>85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</row>
    <row r="96" spans="1:37" ht="33.75" x14ac:dyDescent="0.5">
      <c r="A96" s="80" t="s">
        <v>81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</row>
    <row r="97" spans="12:19" ht="33.75" x14ac:dyDescent="0.5">
      <c r="L97" s="17"/>
      <c r="M97" s="17"/>
      <c r="N97" s="17"/>
      <c r="O97" s="17"/>
      <c r="P97" s="17"/>
      <c r="Q97" s="17"/>
      <c r="R97" s="17"/>
      <c r="S97" s="17"/>
    </row>
  </sheetData>
  <mergeCells count="10">
    <mergeCell ref="N2:P2"/>
    <mergeCell ref="A92:P92"/>
    <mergeCell ref="A95:P95"/>
    <mergeCell ref="A96:P96"/>
    <mergeCell ref="A1:P1"/>
    <mergeCell ref="A2:A3"/>
    <mergeCell ref="B2:D2"/>
    <mergeCell ref="E2:G2"/>
    <mergeCell ref="H2:J2"/>
    <mergeCell ref="K2:M2"/>
  </mergeCells>
  <pageMargins left="0.25" right="0.25" top="0.75" bottom="0.75" header="0.3" footer="0.3"/>
  <pageSetup paperSize="9" scale="21" fitToWidth="0" orientation="landscape" horizontalDpi="360" verticalDpi="360" r:id="rId1"/>
  <colBreaks count="1" manualBreakCount="1">
    <brk id="17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AEB6-1D00-4261-A570-B49E492715EA}">
  <sheetPr>
    <pageSetUpPr fitToPage="1"/>
  </sheetPr>
  <dimension ref="A6:L105"/>
  <sheetViews>
    <sheetView topLeftCell="A4" zoomScaleNormal="100" workbookViewId="0">
      <selection activeCell="A6" sqref="A6:I6"/>
    </sheetView>
  </sheetViews>
  <sheetFormatPr defaultColWidth="5.7109375" defaultRowHeight="15" x14ac:dyDescent="0.25"/>
  <cols>
    <col min="2" max="2" width="47" bestFit="1" customWidth="1"/>
    <col min="3" max="3" width="11" customWidth="1"/>
    <col min="4" max="4" width="17" customWidth="1"/>
    <col min="5" max="5" width="9" customWidth="1"/>
    <col min="6" max="6" width="7.42578125" customWidth="1"/>
    <col min="7" max="7" width="13" customWidth="1"/>
    <col min="8" max="8" width="25.28515625" customWidth="1"/>
    <col min="9" max="9" width="15.28515625" customWidth="1"/>
  </cols>
  <sheetData>
    <row r="6" spans="1:12" x14ac:dyDescent="0.25">
      <c r="A6" s="51" t="s">
        <v>313</v>
      </c>
      <c r="B6" s="51"/>
      <c r="C6" s="51"/>
      <c r="D6" s="51"/>
      <c r="E6" s="51"/>
      <c r="F6" s="51"/>
      <c r="G6" s="51"/>
      <c r="H6" s="51"/>
      <c r="I6" s="51"/>
      <c r="J6" s="1"/>
      <c r="K6" s="1"/>
      <c r="L6" s="1"/>
    </row>
    <row r="7" spans="1:12" x14ac:dyDescent="0.25">
      <c r="A7" s="52" t="s">
        <v>73</v>
      </c>
      <c r="B7" s="52" t="s">
        <v>74</v>
      </c>
      <c r="C7" s="52" t="s">
        <v>75</v>
      </c>
      <c r="D7" s="52" t="s">
        <v>76</v>
      </c>
      <c r="E7" s="53" t="s">
        <v>2</v>
      </c>
      <c r="F7" s="53"/>
      <c r="G7" s="52" t="s">
        <v>3</v>
      </c>
      <c r="H7" s="52" t="s">
        <v>77</v>
      </c>
      <c r="I7" s="53" t="s">
        <v>25</v>
      </c>
    </row>
    <row r="8" spans="1:12" x14ac:dyDescent="0.25">
      <c r="A8" s="52"/>
      <c r="B8" s="52"/>
      <c r="C8" s="52"/>
      <c r="D8" s="52"/>
      <c r="E8" s="41" t="s">
        <v>78</v>
      </c>
      <c r="F8" s="41" t="s">
        <v>79</v>
      </c>
      <c r="G8" s="52"/>
      <c r="H8" s="52"/>
      <c r="I8" s="53"/>
    </row>
    <row r="9" spans="1:12" ht="16.5" x14ac:dyDescent="0.3">
      <c r="A9" s="28">
        <v>1</v>
      </c>
      <c r="B9" s="31" t="s">
        <v>183</v>
      </c>
      <c r="C9" s="27" t="s">
        <v>271</v>
      </c>
      <c r="D9" s="34" t="s">
        <v>272</v>
      </c>
      <c r="E9" s="34"/>
      <c r="F9" s="34" t="s">
        <v>18</v>
      </c>
      <c r="G9" s="30"/>
      <c r="H9" s="30"/>
      <c r="I9" s="34"/>
    </row>
    <row r="10" spans="1:12" ht="16.5" x14ac:dyDescent="0.3">
      <c r="A10" s="28">
        <v>2</v>
      </c>
      <c r="B10" s="31" t="s">
        <v>184</v>
      </c>
      <c r="C10" s="27" t="s">
        <v>271</v>
      </c>
      <c r="D10" s="34" t="s">
        <v>272</v>
      </c>
      <c r="E10" s="34"/>
      <c r="F10" s="34" t="s">
        <v>18</v>
      </c>
      <c r="G10" s="30"/>
      <c r="H10" s="30"/>
      <c r="I10" s="34"/>
    </row>
    <row r="11" spans="1:12" ht="16.5" x14ac:dyDescent="0.3">
      <c r="A11" s="28">
        <v>3</v>
      </c>
      <c r="B11" s="31" t="s">
        <v>185</v>
      </c>
      <c r="C11" s="27" t="s">
        <v>271</v>
      </c>
      <c r="D11" s="34" t="s">
        <v>272</v>
      </c>
      <c r="E11" s="34"/>
      <c r="F11" s="34" t="s">
        <v>18</v>
      </c>
      <c r="G11" s="30"/>
      <c r="H11" s="30"/>
      <c r="I11" s="34"/>
    </row>
    <row r="12" spans="1:12" ht="16.5" x14ac:dyDescent="0.3">
      <c r="A12" s="28">
        <v>4</v>
      </c>
      <c r="B12" s="31" t="s">
        <v>186</v>
      </c>
      <c r="C12" s="27" t="s">
        <v>271</v>
      </c>
      <c r="D12" s="34" t="s">
        <v>272</v>
      </c>
      <c r="E12" s="34" t="s">
        <v>19</v>
      </c>
      <c r="F12" s="34"/>
      <c r="G12" s="30"/>
      <c r="H12" s="30"/>
      <c r="I12" s="34"/>
    </row>
    <row r="13" spans="1:12" ht="16.5" x14ac:dyDescent="0.3">
      <c r="A13" s="28">
        <v>5</v>
      </c>
      <c r="B13" s="31" t="s">
        <v>187</v>
      </c>
      <c r="C13" s="27" t="s">
        <v>271</v>
      </c>
      <c r="D13" s="34" t="s">
        <v>272</v>
      </c>
      <c r="E13" s="34"/>
      <c r="F13" s="34" t="s">
        <v>18</v>
      </c>
      <c r="G13" s="30"/>
      <c r="H13" s="30"/>
      <c r="I13" s="34"/>
    </row>
    <row r="14" spans="1:12" ht="16.5" x14ac:dyDescent="0.3">
      <c r="A14" s="28">
        <v>6</v>
      </c>
      <c r="B14" s="31" t="s">
        <v>188</v>
      </c>
      <c r="C14" s="27" t="s">
        <v>271</v>
      </c>
      <c r="D14" s="34" t="s">
        <v>272</v>
      </c>
      <c r="E14" s="34" t="s">
        <v>19</v>
      </c>
      <c r="F14" s="34"/>
      <c r="G14" s="30"/>
      <c r="H14" s="30"/>
      <c r="I14" s="34" t="s">
        <v>276</v>
      </c>
    </row>
    <row r="15" spans="1:12" ht="16.5" x14ac:dyDescent="0.3">
      <c r="A15" s="28">
        <v>7</v>
      </c>
      <c r="B15" s="31" t="s">
        <v>189</v>
      </c>
      <c r="C15" s="27" t="s">
        <v>271</v>
      </c>
      <c r="D15" s="34" t="s">
        <v>272</v>
      </c>
      <c r="E15" s="34" t="s">
        <v>19</v>
      </c>
      <c r="F15" s="34"/>
      <c r="G15" s="30"/>
      <c r="H15" s="30"/>
      <c r="I15" s="34"/>
    </row>
    <row r="16" spans="1:12" ht="16.5" x14ac:dyDescent="0.3">
      <c r="A16" s="28">
        <v>8</v>
      </c>
      <c r="B16" s="31" t="s">
        <v>190</v>
      </c>
      <c r="C16" s="27" t="s">
        <v>271</v>
      </c>
      <c r="D16" s="34" t="s">
        <v>272</v>
      </c>
      <c r="E16" s="34"/>
      <c r="F16" s="34" t="s">
        <v>18</v>
      </c>
      <c r="G16" s="30"/>
      <c r="H16" s="30"/>
      <c r="I16" s="34"/>
    </row>
    <row r="17" spans="1:9" ht="16.5" x14ac:dyDescent="0.3">
      <c r="A17" s="28">
        <v>9</v>
      </c>
      <c r="B17" s="31" t="s">
        <v>191</v>
      </c>
      <c r="C17" s="27" t="s">
        <v>271</v>
      </c>
      <c r="D17" s="34" t="s">
        <v>272</v>
      </c>
      <c r="E17" s="34"/>
      <c r="F17" s="34" t="s">
        <v>18</v>
      </c>
      <c r="G17" s="30"/>
      <c r="H17" s="30"/>
      <c r="I17" s="34"/>
    </row>
    <row r="18" spans="1:9" ht="16.5" x14ac:dyDescent="0.3">
      <c r="A18" s="28">
        <v>10</v>
      </c>
      <c r="B18" s="31" t="s">
        <v>192</v>
      </c>
      <c r="C18" s="27" t="s">
        <v>271</v>
      </c>
      <c r="D18" s="34" t="s">
        <v>272</v>
      </c>
      <c r="E18" s="34" t="s">
        <v>19</v>
      </c>
      <c r="F18" s="34"/>
      <c r="G18" s="30"/>
      <c r="H18" s="30"/>
      <c r="I18" s="34"/>
    </row>
    <row r="19" spans="1:9" ht="16.5" x14ac:dyDescent="0.3">
      <c r="A19" s="28">
        <v>11</v>
      </c>
      <c r="B19" s="31" t="s">
        <v>193</v>
      </c>
      <c r="C19" s="27" t="s">
        <v>271</v>
      </c>
      <c r="D19" s="34" t="s">
        <v>272</v>
      </c>
      <c r="E19" s="34"/>
      <c r="F19" s="34" t="s">
        <v>18</v>
      </c>
      <c r="G19" s="30"/>
      <c r="H19" s="30"/>
      <c r="I19" s="34"/>
    </row>
    <row r="20" spans="1:9" ht="16.5" x14ac:dyDescent="0.3">
      <c r="A20" s="28">
        <v>12</v>
      </c>
      <c r="B20" s="31" t="s">
        <v>194</v>
      </c>
      <c r="C20" s="27" t="s">
        <v>271</v>
      </c>
      <c r="D20" s="34" t="s">
        <v>272</v>
      </c>
      <c r="E20" s="34"/>
      <c r="F20" s="34" t="s">
        <v>18</v>
      </c>
      <c r="G20" s="30"/>
      <c r="H20" s="30"/>
      <c r="I20" s="34"/>
    </row>
    <row r="21" spans="1:9" ht="16.5" x14ac:dyDescent="0.3">
      <c r="A21" s="28">
        <v>13</v>
      </c>
      <c r="B21" s="31" t="s">
        <v>195</v>
      </c>
      <c r="C21" s="27" t="s">
        <v>271</v>
      </c>
      <c r="D21" s="34" t="s">
        <v>272</v>
      </c>
      <c r="E21" s="34"/>
      <c r="F21" s="34" t="s">
        <v>18</v>
      </c>
      <c r="G21" s="30"/>
      <c r="H21" s="30"/>
      <c r="I21" s="34"/>
    </row>
    <row r="22" spans="1:9" ht="16.5" x14ac:dyDescent="0.3">
      <c r="A22" s="28">
        <v>14</v>
      </c>
      <c r="B22" s="31" t="s">
        <v>196</v>
      </c>
      <c r="C22" s="27" t="s">
        <v>271</v>
      </c>
      <c r="D22" s="34" t="s">
        <v>272</v>
      </c>
      <c r="E22" s="34"/>
      <c r="F22" s="34" t="s">
        <v>18</v>
      </c>
      <c r="G22" s="30"/>
      <c r="H22" s="30"/>
      <c r="I22" s="34" t="s">
        <v>276</v>
      </c>
    </row>
    <row r="23" spans="1:9" ht="16.5" x14ac:dyDescent="0.3">
      <c r="A23" s="28">
        <v>15</v>
      </c>
      <c r="B23" s="31" t="s">
        <v>197</v>
      </c>
      <c r="C23" s="27" t="s">
        <v>271</v>
      </c>
      <c r="D23" s="34" t="s">
        <v>272</v>
      </c>
      <c r="E23" s="34"/>
      <c r="F23" s="34" t="s">
        <v>18</v>
      </c>
      <c r="G23" s="30"/>
      <c r="H23" s="30"/>
      <c r="I23" s="34" t="s">
        <v>276</v>
      </c>
    </row>
    <row r="24" spans="1:9" ht="16.5" x14ac:dyDescent="0.3">
      <c r="A24" s="28">
        <v>16</v>
      </c>
      <c r="B24" s="31" t="s">
        <v>198</v>
      </c>
      <c r="C24" s="27" t="s">
        <v>271</v>
      </c>
      <c r="D24" s="34" t="s">
        <v>272</v>
      </c>
      <c r="E24" s="34"/>
      <c r="F24" s="34" t="s">
        <v>18</v>
      </c>
      <c r="G24" s="30"/>
      <c r="H24" s="30"/>
      <c r="I24" s="34"/>
    </row>
    <row r="25" spans="1:9" ht="16.5" x14ac:dyDescent="0.3">
      <c r="A25" s="28">
        <v>17</v>
      </c>
      <c r="B25" s="31" t="s">
        <v>199</v>
      </c>
      <c r="C25" s="27" t="s">
        <v>271</v>
      </c>
      <c r="D25" s="34" t="s">
        <v>272</v>
      </c>
      <c r="E25" s="34"/>
      <c r="F25" s="34" t="s">
        <v>18</v>
      </c>
      <c r="G25" s="30"/>
      <c r="H25" s="30"/>
      <c r="I25" s="34"/>
    </row>
    <row r="26" spans="1:9" ht="16.5" x14ac:dyDescent="0.3">
      <c r="A26" s="28">
        <v>18</v>
      </c>
      <c r="B26" s="31" t="s">
        <v>200</v>
      </c>
      <c r="C26" s="27" t="s">
        <v>271</v>
      </c>
      <c r="D26" s="34" t="s">
        <v>272</v>
      </c>
      <c r="E26" s="34"/>
      <c r="F26" s="34" t="s">
        <v>18</v>
      </c>
      <c r="G26" s="30"/>
      <c r="H26" s="30"/>
      <c r="I26" s="34"/>
    </row>
    <row r="27" spans="1:9" ht="16.5" x14ac:dyDescent="0.3">
      <c r="A27" s="28">
        <v>19</v>
      </c>
      <c r="B27" s="31" t="s">
        <v>201</v>
      </c>
      <c r="C27" s="27" t="s">
        <v>271</v>
      </c>
      <c r="D27" s="34" t="s">
        <v>272</v>
      </c>
      <c r="E27" s="34"/>
      <c r="F27" s="34" t="s">
        <v>18</v>
      </c>
      <c r="G27" s="30"/>
      <c r="H27" s="30"/>
      <c r="I27" s="34"/>
    </row>
    <row r="28" spans="1:9" ht="16.5" x14ac:dyDescent="0.3">
      <c r="A28" s="28">
        <v>20</v>
      </c>
      <c r="B28" s="31" t="s">
        <v>202</v>
      </c>
      <c r="C28" s="27" t="s">
        <v>271</v>
      </c>
      <c r="D28" s="34" t="s">
        <v>272</v>
      </c>
      <c r="E28" s="34"/>
      <c r="F28" s="34" t="s">
        <v>18</v>
      </c>
      <c r="G28" s="30"/>
      <c r="H28" s="30"/>
      <c r="I28" s="34"/>
    </row>
    <row r="29" spans="1:9" ht="16.5" x14ac:dyDescent="0.3">
      <c r="A29" s="28">
        <v>21</v>
      </c>
      <c r="B29" s="31" t="s">
        <v>203</v>
      </c>
      <c r="C29" s="27" t="s">
        <v>271</v>
      </c>
      <c r="D29" s="34" t="s">
        <v>273</v>
      </c>
      <c r="E29" s="34"/>
      <c r="F29" s="34" t="s">
        <v>18</v>
      </c>
      <c r="G29" s="30"/>
      <c r="H29" s="30"/>
      <c r="I29" s="34"/>
    </row>
    <row r="30" spans="1:9" ht="16.5" x14ac:dyDescent="0.3">
      <c r="A30" s="28">
        <v>22</v>
      </c>
      <c r="B30" s="31" t="s">
        <v>204</v>
      </c>
      <c r="C30" s="27" t="s">
        <v>271</v>
      </c>
      <c r="D30" s="34" t="s">
        <v>273</v>
      </c>
      <c r="E30" s="34"/>
      <c r="F30" s="34" t="s">
        <v>18</v>
      </c>
      <c r="G30" s="30"/>
      <c r="H30" s="30"/>
      <c r="I30" s="34"/>
    </row>
    <row r="31" spans="1:9" ht="16.5" x14ac:dyDescent="0.3">
      <c r="A31" s="28">
        <v>23</v>
      </c>
      <c r="B31" s="31" t="s">
        <v>205</v>
      </c>
      <c r="C31" s="27" t="s">
        <v>271</v>
      </c>
      <c r="D31" s="34" t="s">
        <v>273</v>
      </c>
      <c r="E31" s="34"/>
      <c r="F31" s="34" t="s">
        <v>18</v>
      </c>
      <c r="G31" s="30"/>
      <c r="H31" s="30"/>
      <c r="I31" s="34"/>
    </row>
    <row r="32" spans="1:9" ht="16.5" x14ac:dyDescent="0.3">
      <c r="A32" s="28">
        <v>24</v>
      </c>
      <c r="B32" s="31" t="s">
        <v>206</v>
      </c>
      <c r="C32" s="27" t="s">
        <v>271</v>
      </c>
      <c r="D32" s="34" t="s">
        <v>273</v>
      </c>
      <c r="E32" s="34"/>
      <c r="F32" s="34" t="s">
        <v>18</v>
      </c>
      <c r="G32" s="30"/>
      <c r="H32" s="30"/>
      <c r="I32" s="30"/>
    </row>
    <row r="33" spans="1:9" ht="16.5" x14ac:dyDescent="0.3">
      <c r="A33" s="28">
        <v>25</v>
      </c>
      <c r="B33" s="31" t="s">
        <v>207</v>
      </c>
      <c r="C33" s="27" t="s">
        <v>271</v>
      </c>
      <c r="D33" s="34" t="s">
        <v>273</v>
      </c>
      <c r="E33" s="34"/>
      <c r="F33" s="34" t="s">
        <v>18</v>
      </c>
      <c r="G33" s="30"/>
      <c r="H33" s="30"/>
      <c r="I33" s="30"/>
    </row>
    <row r="34" spans="1:9" ht="16.5" x14ac:dyDescent="0.3">
      <c r="A34" s="28">
        <v>26</v>
      </c>
      <c r="B34" s="31" t="s">
        <v>208</v>
      </c>
      <c r="C34" s="27" t="s">
        <v>271</v>
      </c>
      <c r="D34" s="34" t="s">
        <v>273</v>
      </c>
      <c r="E34" s="34"/>
      <c r="F34" s="34" t="s">
        <v>18</v>
      </c>
      <c r="G34" s="30"/>
      <c r="H34" s="30"/>
      <c r="I34" s="30"/>
    </row>
    <row r="35" spans="1:9" ht="17.25" customHeight="1" x14ac:dyDescent="0.3">
      <c r="A35" s="28">
        <v>27</v>
      </c>
      <c r="B35" s="31" t="s">
        <v>209</v>
      </c>
      <c r="C35" s="27" t="s">
        <v>271</v>
      </c>
      <c r="D35" s="34" t="s">
        <v>273</v>
      </c>
      <c r="E35" s="34"/>
      <c r="F35" s="34" t="s">
        <v>18</v>
      </c>
      <c r="G35" s="30"/>
      <c r="H35" s="30"/>
      <c r="I35" s="30"/>
    </row>
    <row r="36" spans="1:9" ht="16.5" x14ac:dyDescent="0.3">
      <c r="A36" s="28">
        <v>28</v>
      </c>
      <c r="B36" s="31" t="s">
        <v>210</v>
      </c>
      <c r="C36" s="27" t="s">
        <v>271</v>
      </c>
      <c r="D36" s="34" t="s">
        <v>273</v>
      </c>
      <c r="E36" s="34"/>
      <c r="F36" s="34" t="s">
        <v>18</v>
      </c>
      <c r="G36" s="29"/>
      <c r="H36" s="29"/>
      <c r="I36" s="29"/>
    </row>
    <row r="37" spans="1:9" ht="16.5" x14ac:dyDescent="0.3">
      <c r="A37" s="28">
        <v>29</v>
      </c>
      <c r="B37" s="31" t="s">
        <v>211</v>
      </c>
      <c r="C37" s="27" t="s">
        <v>271</v>
      </c>
      <c r="D37" s="34" t="s">
        <v>273</v>
      </c>
      <c r="E37" s="34"/>
      <c r="F37" s="34" t="s">
        <v>18</v>
      </c>
      <c r="G37" s="30"/>
      <c r="H37" s="30"/>
      <c r="I37" s="30"/>
    </row>
    <row r="38" spans="1:9" ht="18" customHeight="1" x14ac:dyDescent="0.3">
      <c r="A38" s="28">
        <v>30</v>
      </c>
      <c r="B38" s="31" t="s">
        <v>212</v>
      </c>
      <c r="C38" s="27" t="s">
        <v>271</v>
      </c>
      <c r="D38" s="34" t="s">
        <v>273</v>
      </c>
      <c r="E38" s="34"/>
      <c r="F38" s="34" t="s">
        <v>18</v>
      </c>
      <c r="G38" s="30"/>
      <c r="H38" s="30"/>
      <c r="I38" s="30"/>
    </row>
    <row r="39" spans="1:9" ht="16.5" x14ac:dyDescent="0.3">
      <c r="A39" s="28">
        <v>31</v>
      </c>
      <c r="B39" s="31" t="s">
        <v>213</v>
      </c>
      <c r="C39" s="27" t="s">
        <v>271</v>
      </c>
      <c r="D39" s="34" t="s">
        <v>273</v>
      </c>
      <c r="E39" s="34"/>
      <c r="F39" s="34" t="s">
        <v>18</v>
      </c>
      <c r="G39" s="30"/>
      <c r="H39" s="30"/>
      <c r="I39" s="30"/>
    </row>
    <row r="40" spans="1:9" ht="16.5" x14ac:dyDescent="0.3">
      <c r="A40" s="28">
        <v>32</v>
      </c>
      <c r="B40" s="31" t="s">
        <v>214</v>
      </c>
      <c r="C40" s="27" t="s">
        <v>271</v>
      </c>
      <c r="D40" s="34" t="s">
        <v>273</v>
      </c>
      <c r="E40" s="34"/>
      <c r="F40" s="34" t="s">
        <v>18</v>
      </c>
      <c r="G40" s="30"/>
      <c r="H40" s="30"/>
      <c r="I40" s="30"/>
    </row>
    <row r="41" spans="1:9" ht="16.5" x14ac:dyDescent="0.3">
      <c r="A41" s="28">
        <v>33</v>
      </c>
      <c r="B41" s="31" t="s">
        <v>215</v>
      </c>
      <c r="C41" s="27" t="s">
        <v>271</v>
      </c>
      <c r="D41" s="34" t="s">
        <v>273</v>
      </c>
      <c r="E41" s="34"/>
      <c r="F41" s="34" t="s">
        <v>18</v>
      </c>
      <c r="G41" s="30"/>
      <c r="H41" s="30"/>
      <c r="I41" s="30"/>
    </row>
    <row r="42" spans="1:9" ht="16.5" x14ac:dyDescent="0.3">
      <c r="A42" s="28">
        <v>34</v>
      </c>
      <c r="B42" s="31" t="s">
        <v>216</v>
      </c>
      <c r="C42" s="27" t="s">
        <v>271</v>
      </c>
      <c r="D42" s="34" t="s">
        <v>273</v>
      </c>
      <c r="E42" s="34"/>
      <c r="F42" s="34" t="s">
        <v>18</v>
      </c>
      <c r="G42" s="30"/>
      <c r="H42" s="30"/>
      <c r="I42" s="30"/>
    </row>
    <row r="43" spans="1:9" ht="16.5" x14ac:dyDescent="0.3">
      <c r="A43" s="28">
        <v>35</v>
      </c>
      <c r="B43" s="31" t="s">
        <v>217</v>
      </c>
      <c r="C43" s="27" t="s">
        <v>271</v>
      </c>
      <c r="D43" s="34" t="s">
        <v>273</v>
      </c>
      <c r="E43" s="34"/>
      <c r="F43" s="34" t="s">
        <v>18</v>
      </c>
      <c r="G43" s="30"/>
      <c r="H43" s="30"/>
      <c r="I43" s="30"/>
    </row>
    <row r="44" spans="1:9" ht="16.5" x14ac:dyDescent="0.3">
      <c r="A44" s="28">
        <v>36</v>
      </c>
      <c r="B44" s="31" t="s">
        <v>218</v>
      </c>
      <c r="C44" s="27" t="s">
        <v>271</v>
      </c>
      <c r="D44" s="34" t="s">
        <v>273</v>
      </c>
      <c r="E44" s="34"/>
      <c r="F44" s="34" t="s">
        <v>18</v>
      </c>
      <c r="G44" s="30"/>
      <c r="H44" s="30"/>
      <c r="I44" s="30"/>
    </row>
    <row r="45" spans="1:9" ht="16.5" x14ac:dyDescent="0.3">
      <c r="A45" s="28">
        <v>37</v>
      </c>
      <c r="B45" s="31" t="s">
        <v>219</v>
      </c>
      <c r="C45" s="27" t="s">
        <v>271</v>
      </c>
      <c r="D45" s="34" t="s">
        <v>273</v>
      </c>
      <c r="E45" s="34"/>
      <c r="F45" s="34" t="s">
        <v>18</v>
      </c>
      <c r="G45" s="30"/>
      <c r="H45" s="30"/>
      <c r="I45" s="30"/>
    </row>
    <row r="46" spans="1:9" ht="16.5" x14ac:dyDescent="0.3">
      <c r="A46" s="28">
        <v>38</v>
      </c>
      <c r="B46" s="31" t="s">
        <v>220</v>
      </c>
      <c r="C46" s="27" t="s">
        <v>271</v>
      </c>
      <c r="D46" s="34" t="s">
        <v>273</v>
      </c>
      <c r="E46" s="34"/>
      <c r="F46" s="34" t="s">
        <v>18</v>
      </c>
      <c r="G46" s="30"/>
      <c r="H46" s="30"/>
      <c r="I46" s="30"/>
    </row>
    <row r="47" spans="1:9" ht="16.5" x14ac:dyDescent="0.3">
      <c r="A47" s="28">
        <v>39</v>
      </c>
      <c r="B47" s="31" t="s">
        <v>221</v>
      </c>
      <c r="C47" s="27" t="s">
        <v>271</v>
      </c>
      <c r="D47" s="34" t="s">
        <v>273</v>
      </c>
      <c r="E47" s="34"/>
      <c r="F47" s="34" t="s">
        <v>18</v>
      </c>
      <c r="G47" s="30"/>
      <c r="H47" s="30"/>
      <c r="I47" s="30"/>
    </row>
    <row r="48" spans="1:9" ht="16.5" x14ac:dyDescent="0.3">
      <c r="A48" s="28">
        <v>40</v>
      </c>
      <c r="B48" s="31" t="s">
        <v>222</v>
      </c>
      <c r="C48" s="27" t="s">
        <v>271</v>
      </c>
      <c r="D48" s="34" t="s">
        <v>273</v>
      </c>
      <c r="E48" s="34"/>
      <c r="F48" s="34" t="s">
        <v>18</v>
      </c>
      <c r="G48" s="30"/>
      <c r="H48" s="30"/>
      <c r="I48" s="30"/>
    </row>
    <row r="49" spans="1:9" ht="16.5" x14ac:dyDescent="0.3">
      <c r="A49" s="28">
        <v>41</v>
      </c>
      <c r="B49" s="31" t="s">
        <v>223</v>
      </c>
      <c r="C49" s="27" t="s">
        <v>271</v>
      </c>
      <c r="D49" s="34" t="s">
        <v>273</v>
      </c>
      <c r="E49" s="34" t="s">
        <v>19</v>
      </c>
      <c r="F49" s="34"/>
      <c r="G49" s="30"/>
      <c r="H49" s="30"/>
      <c r="I49" s="30"/>
    </row>
    <row r="50" spans="1:9" ht="16.5" x14ac:dyDescent="0.3">
      <c r="A50" s="28">
        <v>42</v>
      </c>
      <c r="B50" s="31" t="s">
        <v>224</v>
      </c>
      <c r="C50" s="27" t="s">
        <v>271</v>
      </c>
      <c r="D50" s="34" t="s">
        <v>273</v>
      </c>
      <c r="E50" s="34"/>
      <c r="F50" s="34" t="s">
        <v>18</v>
      </c>
      <c r="G50" s="30"/>
      <c r="H50" s="30"/>
      <c r="I50" s="30"/>
    </row>
    <row r="51" spans="1:9" ht="16.5" x14ac:dyDescent="0.3">
      <c r="A51" s="28">
        <v>43</v>
      </c>
      <c r="B51" s="31" t="s">
        <v>225</v>
      </c>
      <c r="C51" s="27" t="s">
        <v>271</v>
      </c>
      <c r="D51" s="34" t="s">
        <v>273</v>
      </c>
      <c r="E51" s="34"/>
      <c r="F51" s="34" t="s">
        <v>18</v>
      </c>
      <c r="G51" s="30"/>
      <c r="H51" s="30"/>
      <c r="I51" s="30"/>
    </row>
    <row r="52" spans="1:9" ht="16.5" x14ac:dyDescent="0.3">
      <c r="A52" s="28">
        <v>44</v>
      </c>
      <c r="B52" s="31" t="s">
        <v>226</v>
      </c>
      <c r="C52" s="27" t="s">
        <v>271</v>
      </c>
      <c r="D52" s="34" t="s">
        <v>273</v>
      </c>
      <c r="E52" s="34"/>
      <c r="F52" s="34" t="s">
        <v>18</v>
      </c>
      <c r="G52" s="30"/>
      <c r="H52" s="30"/>
      <c r="I52" s="30"/>
    </row>
    <row r="53" spans="1:9" ht="16.5" x14ac:dyDescent="0.3">
      <c r="A53" s="28">
        <v>45</v>
      </c>
      <c r="B53" s="31" t="s">
        <v>227</v>
      </c>
      <c r="C53" s="27" t="s">
        <v>271</v>
      </c>
      <c r="D53" s="34" t="s">
        <v>273</v>
      </c>
      <c r="E53" s="34"/>
      <c r="F53" s="34" t="s">
        <v>18</v>
      </c>
      <c r="G53" s="30"/>
      <c r="H53" s="30"/>
      <c r="I53" s="30"/>
    </row>
    <row r="54" spans="1:9" ht="16.5" x14ac:dyDescent="0.3">
      <c r="A54" s="28">
        <v>46</v>
      </c>
      <c r="B54" s="31" t="s">
        <v>228</v>
      </c>
      <c r="C54" s="27" t="s">
        <v>271</v>
      </c>
      <c r="D54" s="34" t="s">
        <v>273</v>
      </c>
      <c r="E54" s="34"/>
      <c r="F54" s="34" t="s">
        <v>18</v>
      </c>
      <c r="G54" s="30"/>
      <c r="H54" s="30"/>
      <c r="I54" s="30"/>
    </row>
    <row r="55" spans="1:9" ht="16.5" x14ac:dyDescent="0.3">
      <c r="A55" s="28">
        <v>47</v>
      </c>
      <c r="B55" s="31" t="s">
        <v>229</v>
      </c>
      <c r="C55" s="27" t="s">
        <v>271</v>
      </c>
      <c r="D55" s="34" t="s">
        <v>273</v>
      </c>
      <c r="E55" s="34"/>
      <c r="F55" s="34" t="s">
        <v>18</v>
      </c>
      <c r="G55" s="30"/>
      <c r="H55" s="30"/>
      <c r="I55" s="30"/>
    </row>
    <row r="56" spans="1:9" ht="16.5" x14ac:dyDescent="0.3">
      <c r="A56" s="28">
        <v>48</v>
      </c>
      <c r="B56" s="31" t="s">
        <v>230</v>
      </c>
      <c r="C56" s="27" t="s">
        <v>271</v>
      </c>
      <c r="D56" s="34" t="s">
        <v>273</v>
      </c>
      <c r="E56" s="34"/>
      <c r="F56" s="34" t="s">
        <v>18</v>
      </c>
      <c r="G56" s="30"/>
      <c r="H56" s="29"/>
      <c r="I56" s="30"/>
    </row>
    <row r="57" spans="1:9" ht="16.5" x14ac:dyDescent="0.3">
      <c r="A57" s="28">
        <v>49</v>
      </c>
      <c r="B57" s="31" t="s">
        <v>231</v>
      </c>
      <c r="C57" s="27" t="s">
        <v>271</v>
      </c>
      <c r="D57" s="34" t="s">
        <v>273</v>
      </c>
      <c r="E57" s="34"/>
      <c r="F57" s="34" t="s">
        <v>18</v>
      </c>
      <c r="G57" s="30"/>
      <c r="H57" s="30"/>
      <c r="I57" s="30"/>
    </row>
    <row r="58" spans="1:9" ht="16.5" x14ac:dyDescent="0.3">
      <c r="A58" s="28">
        <v>50</v>
      </c>
      <c r="B58" s="31" t="s">
        <v>232</v>
      </c>
      <c r="C58" s="27" t="s">
        <v>271</v>
      </c>
      <c r="D58" s="34" t="s">
        <v>273</v>
      </c>
      <c r="E58" s="34"/>
      <c r="F58" s="34" t="s">
        <v>18</v>
      </c>
      <c r="G58" s="30"/>
      <c r="H58" s="30"/>
      <c r="I58" s="30"/>
    </row>
    <row r="59" spans="1:9" ht="16.5" x14ac:dyDescent="0.3">
      <c r="A59" s="28">
        <v>51</v>
      </c>
      <c r="B59" s="31" t="s">
        <v>233</v>
      </c>
      <c r="C59" s="27" t="s">
        <v>271</v>
      </c>
      <c r="D59" s="34" t="s">
        <v>273</v>
      </c>
      <c r="E59" s="34"/>
      <c r="F59" s="34" t="s">
        <v>18</v>
      </c>
      <c r="G59" s="30"/>
      <c r="H59" s="30"/>
      <c r="I59" s="30"/>
    </row>
    <row r="60" spans="1:9" ht="16.5" x14ac:dyDescent="0.3">
      <c r="A60" s="28">
        <v>52</v>
      </c>
      <c r="B60" s="31" t="s">
        <v>234</v>
      </c>
      <c r="C60" s="27" t="s">
        <v>271</v>
      </c>
      <c r="D60" s="34" t="s">
        <v>273</v>
      </c>
      <c r="E60" s="34"/>
      <c r="F60" s="34" t="s">
        <v>18</v>
      </c>
      <c r="G60" s="36"/>
      <c r="H60" s="36"/>
      <c r="I60" s="30"/>
    </row>
    <row r="61" spans="1:9" ht="16.5" x14ac:dyDescent="0.3">
      <c r="A61" s="28">
        <v>53</v>
      </c>
      <c r="B61" s="31" t="s">
        <v>235</v>
      </c>
      <c r="C61" s="27" t="s">
        <v>271</v>
      </c>
      <c r="D61" s="34" t="s">
        <v>273</v>
      </c>
      <c r="E61" s="34"/>
      <c r="F61" s="34" t="s">
        <v>18</v>
      </c>
      <c r="G61" s="30"/>
      <c r="H61" s="30"/>
      <c r="I61" s="30"/>
    </row>
    <row r="62" spans="1:9" ht="16.5" x14ac:dyDescent="0.3">
      <c r="A62" s="28">
        <v>54</v>
      </c>
      <c r="B62" s="31" t="s">
        <v>236</v>
      </c>
      <c r="C62" s="27" t="s">
        <v>271</v>
      </c>
      <c r="D62" s="34" t="s">
        <v>273</v>
      </c>
      <c r="E62" s="34"/>
      <c r="F62" s="34" t="s">
        <v>18</v>
      </c>
      <c r="G62" s="30"/>
      <c r="H62" s="30"/>
      <c r="I62" s="30"/>
    </row>
    <row r="63" spans="1:9" ht="16.5" x14ac:dyDescent="0.3">
      <c r="A63" s="28">
        <v>55</v>
      </c>
      <c r="B63" s="31" t="s">
        <v>237</v>
      </c>
      <c r="C63" s="27" t="s">
        <v>271</v>
      </c>
      <c r="D63" s="34" t="s">
        <v>274</v>
      </c>
      <c r="E63" s="34"/>
      <c r="F63" s="34" t="s">
        <v>18</v>
      </c>
      <c r="G63" s="30"/>
      <c r="H63" s="30"/>
      <c r="I63" s="30"/>
    </row>
    <row r="64" spans="1:9" ht="16.5" x14ac:dyDescent="0.3">
      <c r="A64" s="28">
        <v>56</v>
      </c>
      <c r="B64" s="31" t="s">
        <v>238</v>
      </c>
      <c r="C64" s="27" t="s">
        <v>271</v>
      </c>
      <c r="D64" s="34" t="s">
        <v>274</v>
      </c>
      <c r="E64" s="34"/>
      <c r="F64" s="34" t="s">
        <v>18</v>
      </c>
      <c r="G64" s="30"/>
      <c r="H64" s="30"/>
      <c r="I64" s="30"/>
    </row>
    <row r="65" spans="1:9" ht="16.5" x14ac:dyDescent="0.3">
      <c r="A65" s="28">
        <v>57</v>
      </c>
      <c r="B65" s="31" t="s">
        <v>239</v>
      </c>
      <c r="C65" s="27" t="s">
        <v>271</v>
      </c>
      <c r="D65" s="34" t="s">
        <v>274</v>
      </c>
      <c r="E65" s="34"/>
      <c r="F65" s="34" t="s">
        <v>18</v>
      </c>
      <c r="G65" s="30"/>
      <c r="H65" s="30"/>
      <c r="I65" s="30"/>
    </row>
    <row r="66" spans="1:9" ht="16.5" x14ac:dyDescent="0.3">
      <c r="A66" s="28">
        <v>58</v>
      </c>
      <c r="B66" s="31" t="s">
        <v>240</v>
      </c>
      <c r="C66" s="27" t="s">
        <v>271</v>
      </c>
      <c r="D66" s="34" t="s">
        <v>274</v>
      </c>
      <c r="E66" s="34" t="s">
        <v>19</v>
      </c>
      <c r="F66" s="34" t="s">
        <v>18</v>
      </c>
      <c r="G66" s="30"/>
      <c r="H66" s="30"/>
      <c r="I66" s="30"/>
    </row>
    <row r="67" spans="1:9" ht="16.5" x14ac:dyDescent="0.3">
      <c r="A67" s="28">
        <v>59</v>
      </c>
      <c r="B67" s="31" t="s">
        <v>237</v>
      </c>
      <c r="C67" s="27" t="s">
        <v>271</v>
      </c>
      <c r="D67" s="34" t="s">
        <v>274</v>
      </c>
      <c r="E67" s="34"/>
      <c r="F67" s="34" t="s">
        <v>18</v>
      </c>
      <c r="G67" s="30"/>
      <c r="H67" s="30"/>
      <c r="I67" s="30"/>
    </row>
    <row r="68" spans="1:9" ht="16.5" x14ac:dyDescent="0.3">
      <c r="A68" s="28">
        <v>60</v>
      </c>
      <c r="B68" s="31" t="s">
        <v>241</v>
      </c>
      <c r="C68" s="27" t="s">
        <v>271</v>
      </c>
      <c r="D68" s="34" t="s">
        <v>274</v>
      </c>
      <c r="E68" s="34"/>
      <c r="F68" s="34" t="s">
        <v>18</v>
      </c>
      <c r="G68" s="30"/>
      <c r="H68" s="30"/>
      <c r="I68" s="30"/>
    </row>
    <row r="69" spans="1:9" ht="16.5" x14ac:dyDescent="0.3">
      <c r="A69" s="28">
        <v>61</v>
      </c>
      <c r="B69" s="31" t="s">
        <v>242</v>
      </c>
      <c r="C69" s="27" t="s">
        <v>271</v>
      </c>
      <c r="D69" s="34" t="s">
        <v>274</v>
      </c>
      <c r="E69" s="34"/>
      <c r="F69" s="34" t="s">
        <v>18</v>
      </c>
      <c r="G69" s="30"/>
      <c r="H69" s="30"/>
      <c r="I69" s="30"/>
    </row>
    <row r="70" spans="1:9" ht="16.5" x14ac:dyDescent="0.3">
      <c r="A70" s="28">
        <v>62</v>
      </c>
      <c r="B70" s="31" t="s">
        <v>243</v>
      </c>
      <c r="C70" s="27" t="s">
        <v>271</v>
      </c>
      <c r="D70" s="34" t="s">
        <v>274</v>
      </c>
      <c r="E70" s="34"/>
      <c r="F70" s="34" t="s">
        <v>18</v>
      </c>
      <c r="G70" s="30"/>
      <c r="H70" s="30"/>
      <c r="I70" s="30"/>
    </row>
    <row r="71" spans="1:9" ht="16.5" x14ac:dyDescent="0.3">
      <c r="A71" s="28">
        <v>63</v>
      </c>
      <c r="B71" s="31" t="s">
        <v>244</v>
      </c>
      <c r="C71" s="27" t="s">
        <v>271</v>
      </c>
      <c r="D71" s="34" t="s">
        <v>274</v>
      </c>
      <c r="E71" s="34" t="s">
        <v>19</v>
      </c>
      <c r="F71" s="34"/>
      <c r="G71" s="30"/>
      <c r="H71" s="30"/>
      <c r="I71" s="30"/>
    </row>
    <row r="72" spans="1:9" ht="16.5" x14ac:dyDescent="0.3">
      <c r="A72" s="28">
        <v>64</v>
      </c>
      <c r="B72" s="31" t="s">
        <v>245</v>
      </c>
      <c r="C72" s="27" t="s">
        <v>271</v>
      </c>
      <c r="D72" s="34" t="s">
        <v>274</v>
      </c>
      <c r="E72" s="34"/>
      <c r="F72" s="34" t="s">
        <v>18</v>
      </c>
      <c r="G72" s="30"/>
      <c r="H72" s="30"/>
      <c r="I72" s="30"/>
    </row>
    <row r="73" spans="1:9" ht="16.5" x14ac:dyDescent="0.3">
      <c r="A73" s="28">
        <v>65</v>
      </c>
      <c r="B73" s="31" t="s">
        <v>246</v>
      </c>
      <c r="C73" s="27" t="s">
        <v>271</v>
      </c>
      <c r="D73" s="34" t="s">
        <v>274</v>
      </c>
      <c r="E73" s="34"/>
      <c r="F73" s="34" t="s">
        <v>18</v>
      </c>
      <c r="G73" s="30"/>
      <c r="H73" s="30"/>
      <c r="I73" s="30"/>
    </row>
    <row r="74" spans="1:9" ht="16.5" x14ac:dyDescent="0.3">
      <c r="A74" s="28">
        <v>66</v>
      </c>
      <c r="B74" s="31" t="s">
        <v>247</v>
      </c>
      <c r="C74" s="27" t="s">
        <v>271</v>
      </c>
      <c r="D74" s="34" t="s">
        <v>274</v>
      </c>
      <c r="E74" s="34"/>
      <c r="F74" s="34" t="s">
        <v>18</v>
      </c>
      <c r="G74" s="30"/>
      <c r="H74" s="30"/>
      <c r="I74" s="30"/>
    </row>
    <row r="75" spans="1:9" ht="16.5" x14ac:dyDescent="0.3">
      <c r="A75" s="28">
        <v>67</v>
      </c>
      <c r="B75" s="31" t="s">
        <v>248</v>
      </c>
      <c r="C75" s="27" t="s">
        <v>271</v>
      </c>
      <c r="D75" s="34" t="s">
        <v>274</v>
      </c>
      <c r="E75" s="34"/>
      <c r="F75" s="34" t="s">
        <v>18</v>
      </c>
      <c r="G75" s="30"/>
      <c r="H75" s="30"/>
      <c r="I75" s="30"/>
    </row>
    <row r="76" spans="1:9" ht="16.5" x14ac:dyDescent="0.3">
      <c r="A76" s="28">
        <v>68</v>
      </c>
      <c r="B76" s="31" t="s">
        <v>249</v>
      </c>
      <c r="C76" s="27" t="s">
        <v>271</v>
      </c>
      <c r="D76" s="34" t="s">
        <v>274</v>
      </c>
      <c r="E76" s="34"/>
      <c r="F76" s="34" t="s">
        <v>18</v>
      </c>
      <c r="G76" s="30"/>
      <c r="H76" s="30"/>
      <c r="I76" s="30"/>
    </row>
    <row r="77" spans="1:9" ht="16.5" x14ac:dyDescent="0.3">
      <c r="A77" s="28">
        <v>69</v>
      </c>
      <c r="B77" s="31" t="s">
        <v>250</v>
      </c>
      <c r="C77" s="27" t="s">
        <v>271</v>
      </c>
      <c r="D77" s="34" t="s">
        <v>274</v>
      </c>
      <c r="E77" s="34"/>
      <c r="F77" s="34" t="s">
        <v>18</v>
      </c>
      <c r="G77" s="30"/>
      <c r="H77" s="30"/>
      <c r="I77" s="30"/>
    </row>
    <row r="78" spans="1:9" ht="16.5" x14ac:dyDescent="0.3">
      <c r="A78" s="28">
        <v>70</v>
      </c>
      <c r="B78" s="31" t="s">
        <v>251</v>
      </c>
      <c r="C78" s="27" t="s">
        <v>271</v>
      </c>
      <c r="D78" s="34" t="s">
        <v>274</v>
      </c>
      <c r="E78" s="34"/>
      <c r="F78" s="34" t="s">
        <v>18</v>
      </c>
      <c r="G78" s="30"/>
      <c r="H78" s="30"/>
      <c r="I78" s="30"/>
    </row>
    <row r="79" spans="1:9" ht="16.5" x14ac:dyDescent="0.3">
      <c r="A79" s="28">
        <v>71</v>
      </c>
      <c r="B79" s="31" t="s">
        <v>252</v>
      </c>
      <c r="C79" s="27" t="s">
        <v>271</v>
      </c>
      <c r="D79" s="34" t="s">
        <v>274</v>
      </c>
      <c r="E79" s="34"/>
      <c r="F79" s="34" t="s">
        <v>18</v>
      </c>
      <c r="G79" s="30"/>
      <c r="H79" s="30"/>
      <c r="I79" s="30"/>
    </row>
    <row r="80" spans="1:9" ht="16.5" x14ac:dyDescent="0.3">
      <c r="A80" s="28">
        <v>72</v>
      </c>
      <c r="B80" s="31" t="s">
        <v>253</v>
      </c>
      <c r="C80" s="27" t="s">
        <v>271</v>
      </c>
      <c r="D80" s="34" t="s">
        <v>274</v>
      </c>
      <c r="E80" s="34"/>
      <c r="F80" s="34" t="s">
        <v>18</v>
      </c>
      <c r="G80" s="30"/>
      <c r="H80" s="30"/>
      <c r="I80" s="30"/>
    </row>
    <row r="81" spans="1:9" ht="16.5" x14ac:dyDescent="0.3">
      <c r="A81" s="28">
        <v>73</v>
      </c>
      <c r="B81" s="31" t="s">
        <v>254</v>
      </c>
      <c r="C81" s="27" t="s">
        <v>271</v>
      </c>
      <c r="D81" s="34" t="s">
        <v>274</v>
      </c>
      <c r="E81" s="34"/>
      <c r="F81" s="34" t="s">
        <v>18</v>
      </c>
      <c r="G81" s="30"/>
      <c r="H81" s="30"/>
      <c r="I81" s="30"/>
    </row>
    <row r="82" spans="1:9" ht="16.5" x14ac:dyDescent="0.3">
      <c r="A82" s="28">
        <v>74</v>
      </c>
      <c r="B82" s="31" t="s">
        <v>255</v>
      </c>
      <c r="C82" s="27" t="s">
        <v>271</v>
      </c>
      <c r="D82" s="34" t="s">
        <v>274</v>
      </c>
      <c r="E82" s="34"/>
      <c r="F82" s="34" t="s">
        <v>18</v>
      </c>
      <c r="G82" s="30"/>
      <c r="H82" s="30"/>
      <c r="I82" s="30"/>
    </row>
    <row r="83" spans="1:9" ht="16.5" x14ac:dyDescent="0.3">
      <c r="A83" s="28">
        <v>75</v>
      </c>
      <c r="B83" s="31" t="s">
        <v>158</v>
      </c>
      <c r="C83" s="27" t="s">
        <v>271</v>
      </c>
      <c r="D83" s="34" t="s">
        <v>274</v>
      </c>
      <c r="E83" s="34"/>
      <c r="F83" s="34" t="s">
        <v>18</v>
      </c>
      <c r="G83" s="30"/>
      <c r="H83" s="30"/>
      <c r="I83" s="30"/>
    </row>
    <row r="84" spans="1:9" ht="16.5" x14ac:dyDescent="0.3">
      <c r="A84" s="28">
        <v>76</v>
      </c>
      <c r="B84" s="31" t="s">
        <v>256</v>
      </c>
      <c r="C84" s="27" t="s">
        <v>271</v>
      </c>
      <c r="D84" s="34" t="s">
        <v>274</v>
      </c>
      <c r="E84" s="34" t="s">
        <v>19</v>
      </c>
      <c r="F84" s="34" t="s">
        <v>18</v>
      </c>
      <c r="G84" s="30"/>
      <c r="H84" s="30"/>
      <c r="I84" s="30"/>
    </row>
    <row r="85" spans="1:9" ht="16.5" x14ac:dyDescent="0.3">
      <c r="A85" s="28">
        <v>77</v>
      </c>
      <c r="B85" s="31" t="s">
        <v>158</v>
      </c>
      <c r="C85" s="27" t="s">
        <v>271</v>
      </c>
      <c r="D85" s="34" t="s">
        <v>274</v>
      </c>
      <c r="E85" s="34"/>
      <c r="F85" s="34" t="s">
        <v>18</v>
      </c>
      <c r="G85" s="30"/>
      <c r="H85" s="30"/>
      <c r="I85" s="30"/>
    </row>
    <row r="86" spans="1:9" ht="16.5" x14ac:dyDescent="0.3">
      <c r="A86" s="28">
        <v>78</v>
      </c>
      <c r="B86" s="31" t="s">
        <v>250</v>
      </c>
      <c r="C86" s="27" t="s">
        <v>271</v>
      </c>
      <c r="D86" s="34" t="s">
        <v>274</v>
      </c>
      <c r="E86" s="34"/>
      <c r="F86" s="34" t="s">
        <v>18</v>
      </c>
      <c r="G86" s="30"/>
      <c r="H86" s="30"/>
      <c r="I86" s="30"/>
    </row>
    <row r="87" spans="1:9" ht="16.5" x14ac:dyDescent="0.3">
      <c r="A87" s="28">
        <v>79</v>
      </c>
      <c r="B87" s="31" t="s">
        <v>266</v>
      </c>
      <c r="C87" s="27" t="s">
        <v>271</v>
      </c>
      <c r="D87" s="34" t="s">
        <v>274</v>
      </c>
      <c r="E87" s="34" t="s">
        <v>19</v>
      </c>
      <c r="F87" s="34"/>
      <c r="G87" s="30"/>
      <c r="H87" s="30"/>
      <c r="I87" s="30"/>
    </row>
    <row r="88" spans="1:9" ht="16.5" x14ac:dyDescent="0.3">
      <c r="A88" s="28">
        <v>80</v>
      </c>
      <c r="B88" s="31" t="s">
        <v>257</v>
      </c>
      <c r="C88" s="27" t="s">
        <v>271</v>
      </c>
      <c r="D88" s="34" t="s">
        <v>274</v>
      </c>
      <c r="E88" s="34" t="s">
        <v>19</v>
      </c>
      <c r="F88" s="34"/>
      <c r="G88" s="30"/>
      <c r="H88" s="30"/>
      <c r="I88" s="30"/>
    </row>
    <row r="89" spans="1:9" ht="16.5" x14ac:dyDescent="0.3">
      <c r="A89" s="28">
        <v>81</v>
      </c>
      <c r="B89" s="31" t="s">
        <v>258</v>
      </c>
      <c r="C89" s="27" t="s">
        <v>271</v>
      </c>
      <c r="D89" s="34" t="s">
        <v>274</v>
      </c>
      <c r="E89" s="34"/>
      <c r="F89" s="34" t="s">
        <v>18</v>
      </c>
      <c r="G89" s="30"/>
      <c r="H89" s="30"/>
      <c r="I89" s="30"/>
    </row>
    <row r="90" spans="1:9" ht="16.5" x14ac:dyDescent="0.3">
      <c r="A90" s="28">
        <v>82</v>
      </c>
      <c r="B90" s="31" t="s">
        <v>259</v>
      </c>
      <c r="C90" s="27" t="s">
        <v>271</v>
      </c>
      <c r="D90" s="34" t="s">
        <v>274</v>
      </c>
      <c r="E90" s="34"/>
      <c r="F90" s="34" t="s">
        <v>18</v>
      </c>
      <c r="G90" s="30"/>
      <c r="H90" s="30"/>
      <c r="I90" s="30"/>
    </row>
    <row r="91" spans="1:9" ht="16.5" x14ac:dyDescent="0.3">
      <c r="A91" s="28">
        <v>83</v>
      </c>
      <c r="B91" s="31" t="s">
        <v>260</v>
      </c>
      <c r="C91" s="27" t="s">
        <v>271</v>
      </c>
      <c r="D91" s="34" t="s">
        <v>274</v>
      </c>
      <c r="E91" s="34"/>
      <c r="F91" s="34" t="s">
        <v>18</v>
      </c>
      <c r="G91" s="30"/>
      <c r="H91" s="30"/>
      <c r="I91" s="30"/>
    </row>
    <row r="92" spans="1:9" ht="16.5" x14ac:dyDescent="0.3">
      <c r="A92" s="28">
        <v>84</v>
      </c>
      <c r="B92" s="31" t="s">
        <v>261</v>
      </c>
      <c r="C92" s="27" t="s">
        <v>271</v>
      </c>
      <c r="D92" s="34" t="s">
        <v>274</v>
      </c>
      <c r="E92" s="34" t="s">
        <v>19</v>
      </c>
      <c r="F92" s="34"/>
      <c r="G92" s="30"/>
      <c r="H92" s="30"/>
      <c r="I92" s="30"/>
    </row>
    <row r="93" spans="1:9" ht="16.5" x14ac:dyDescent="0.3">
      <c r="A93" s="28">
        <v>85</v>
      </c>
      <c r="B93" s="31" t="s">
        <v>262</v>
      </c>
      <c r="C93" s="27" t="s">
        <v>271</v>
      </c>
      <c r="D93" s="34" t="s">
        <v>274</v>
      </c>
      <c r="E93" s="34" t="s">
        <v>19</v>
      </c>
      <c r="F93" s="34"/>
      <c r="G93" s="30"/>
      <c r="H93" s="30"/>
      <c r="I93" s="30"/>
    </row>
    <row r="94" spans="1:9" ht="16.5" x14ac:dyDescent="0.3">
      <c r="A94" s="28">
        <v>86</v>
      </c>
      <c r="B94" s="31" t="s">
        <v>263</v>
      </c>
      <c r="C94" s="27" t="s">
        <v>271</v>
      </c>
      <c r="D94" s="34" t="s">
        <v>274</v>
      </c>
      <c r="E94" s="34"/>
      <c r="F94" s="34" t="s">
        <v>18</v>
      </c>
      <c r="G94" s="30"/>
      <c r="H94" s="30"/>
      <c r="I94" s="30"/>
    </row>
    <row r="95" spans="1:9" ht="16.5" x14ac:dyDescent="0.3">
      <c r="A95" s="28">
        <v>87</v>
      </c>
      <c r="B95" s="31" t="s">
        <v>264</v>
      </c>
      <c r="C95" s="27" t="s">
        <v>271</v>
      </c>
      <c r="D95" s="34" t="s">
        <v>274</v>
      </c>
      <c r="E95" s="34"/>
      <c r="F95" s="34" t="s">
        <v>18</v>
      </c>
      <c r="G95" s="30"/>
      <c r="H95" s="30"/>
      <c r="I95" s="30"/>
    </row>
    <row r="96" spans="1:9" ht="16.5" x14ac:dyDescent="0.3">
      <c r="A96" s="28">
        <v>88</v>
      </c>
      <c r="B96" s="31" t="s">
        <v>265</v>
      </c>
      <c r="C96" s="27" t="s">
        <v>271</v>
      </c>
      <c r="D96" s="34" t="s">
        <v>274</v>
      </c>
      <c r="E96" s="34"/>
      <c r="F96" s="34" t="s">
        <v>18</v>
      </c>
      <c r="G96" s="30"/>
      <c r="H96" s="30"/>
      <c r="I96" s="30"/>
    </row>
    <row r="97" spans="1:9" ht="16.5" x14ac:dyDescent="0.3">
      <c r="A97" s="28">
        <v>89</v>
      </c>
      <c r="B97" s="31" t="s">
        <v>270</v>
      </c>
      <c r="C97" s="27" t="s">
        <v>271</v>
      </c>
      <c r="D97" s="34" t="s">
        <v>275</v>
      </c>
      <c r="E97" s="34" t="s">
        <v>19</v>
      </c>
      <c r="F97" s="34"/>
      <c r="G97" s="30"/>
      <c r="H97" s="30"/>
      <c r="I97" s="30"/>
    </row>
    <row r="98" spans="1:9" ht="16.5" x14ac:dyDescent="0.3">
      <c r="A98" s="28">
        <v>90</v>
      </c>
      <c r="B98" s="31" t="s">
        <v>267</v>
      </c>
      <c r="C98" s="27" t="s">
        <v>271</v>
      </c>
      <c r="D98" s="34" t="s">
        <v>275</v>
      </c>
      <c r="E98" s="34"/>
      <c r="F98" s="34" t="s">
        <v>18</v>
      </c>
      <c r="G98" s="30"/>
      <c r="H98" s="30"/>
      <c r="I98" s="30"/>
    </row>
    <row r="99" spans="1:9" ht="16.5" x14ac:dyDescent="0.3">
      <c r="A99" s="28">
        <v>91</v>
      </c>
      <c r="B99" s="31" t="s">
        <v>268</v>
      </c>
      <c r="C99" s="27" t="s">
        <v>271</v>
      </c>
      <c r="D99" s="34" t="s">
        <v>275</v>
      </c>
      <c r="E99" s="34" t="s">
        <v>19</v>
      </c>
      <c r="F99" s="34"/>
      <c r="G99" s="30"/>
      <c r="H99" s="30"/>
      <c r="I99" s="30"/>
    </row>
    <row r="100" spans="1:9" ht="16.5" x14ac:dyDescent="0.3">
      <c r="A100" s="28">
        <v>92</v>
      </c>
      <c r="B100" s="31" t="s">
        <v>269</v>
      </c>
      <c r="C100" s="27" t="s">
        <v>271</v>
      </c>
      <c r="D100" s="34" t="s">
        <v>275</v>
      </c>
      <c r="E100" s="34"/>
      <c r="F100" s="34" t="s">
        <v>18</v>
      </c>
      <c r="G100" s="30"/>
      <c r="H100" s="30"/>
      <c r="I100" s="30"/>
    </row>
    <row r="101" spans="1:9" x14ac:dyDescent="0.25">
      <c r="A101" s="50" t="s">
        <v>310</v>
      </c>
      <c r="B101" s="50"/>
      <c r="C101" s="50"/>
      <c r="D101" s="50"/>
      <c r="E101" s="50"/>
      <c r="F101" s="50"/>
      <c r="G101" s="50"/>
      <c r="H101" s="50"/>
      <c r="I101" s="50"/>
    </row>
    <row r="104" spans="1:9" x14ac:dyDescent="0.25">
      <c r="A104" s="51" t="s">
        <v>85</v>
      </c>
      <c r="B104" s="51"/>
      <c r="C104" s="51"/>
      <c r="D104" s="51"/>
      <c r="E104" s="51"/>
      <c r="F104" s="51"/>
      <c r="G104" s="51"/>
      <c r="H104" s="51"/>
      <c r="I104" s="51"/>
    </row>
    <row r="105" spans="1:9" x14ac:dyDescent="0.25">
      <c r="A105" s="51" t="s">
        <v>312</v>
      </c>
      <c r="B105" s="51"/>
      <c r="C105" s="51"/>
      <c r="D105" s="51"/>
      <c r="E105" s="51"/>
      <c r="F105" s="51"/>
      <c r="G105" s="51"/>
      <c r="H105" s="51"/>
      <c r="I105" s="51"/>
    </row>
  </sheetData>
  <mergeCells count="12">
    <mergeCell ref="A6:I6"/>
    <mergeCell ref="A7:A8"/>
    <mergeCell ref="B7:B8"/>
    <mergeCell ref="C7:C8"/>
    <mergeCell ref="D7:D8"/>
    <mergeCell ref="E7:F7"/>
    <mergeCell ref="I7:I8"/>
    <mergeCell ref="A101:I101"/>
    <mergeCell ref="A104:I104"/>
    <mergeCell ref="A105:I105"/>
    <mergeCell ref="G7:G8"/>
    <mergeCell ref="H7:H8"/>
  </mergeCells>
  <pageMargins left="0.7" right="0.7" top="0.75" bottom="0.75" header="0.3" footer="0.3"/>
  <pageSetup paperSize="9" scale="87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DADUS EMA HO DEFISENSIA</vt:lpstr>
      <vt:lpstr>DADUS MORTALIDADE</vt:lpstr>
      <vt:lpstr>DADUS NaTALIDADE</vt:lpstr>
      <vt:lpstr>demogafiaQ2</vt:lpstr>
      <vt:lpstr>monografiaQ2</vt:lpstr>
      <vt:lpstr>Dadus B. idade</vt:lpstr>
      <vt:lpstr>dadus uma kain moris ho vulnera</vt:lpstr>
      <vt:lpstr>'Dadus B. idade'!Print_Area</vt:lpstr>
      <vt:lpstr>'DADUS EMA HO DEFISENSIA'!Print_Area</vt:lpstr>
      <vt:lpstr>demogafiaQ2!Print_Area</vt:lpstr>
      <vt:lpstr>monografiaQ2!Print_Area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2026-06-10T06:10:08Z</cp:lastPrinted>
  <dcterms:created xsi:type="dcterms:W3CDTF">2025-05-26T00:17:12Z</dcterms:created>
  <dcterms:modified xsi:type="dcterms:W3CDTF">2026-06-10T23:42:24Z</dcterms:modified>
</cp:coreProperties>
</file>