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01\OneDrive\Desktop\"/>
    </mc:Choice>
  </mc:AlternateContent>
  <xr:revisionPtr revIDLastSave="0" documentId="8_{8A82D3FF-F83D-4AA3-B7D6-B50886045E3D}" xr6:coauthVersionLast="47" xr6:coauthVersionMax="47" xr10:uidLastSave="{00000000-0000-0000-0000-000000000000}"/>
  <bookViews>
    <workbookView xWindow="-120" yWindow="-120" windowWidth="29040" windowHeight="15720" tabRatio="808" activeTab="2" xr2:uid="{00000000-000D-0000-FFFF-FFFF00000000}"/>
  </bookViews>
  <sheets>
    <sheet name="monografia" sheetId="1" r:id="rId1"/>
    <sheet name="demografia" sheetId="2" r:id="rId2"/>
    <sheet name="HABILITASAUN LITERARIA" sheetId="3" r:id="rId3"/>
    <sheet name="PROFISAUN" sheetId="4" r:id="rId4"/>
    <sheet name="RELIJIAUN" sheetId="5" r:id="rId5"/>
    <sheet name="Uma Kain" sheetId="6" r:id="rId6"/>
    <sheet name="TRANSPORTE" sheetId="7" r:id="rId7"/>
    <sheet name="TRABALHADORES" sheetId="8" r:id="rId8"/>
    <sheet name="BOLSA DA FAMILIA, IDOSOS NO IN." sheetId="9" r:id="rId9"/>
    <sheet name="NEGOSIU" sheetId="10" r:id="rId10"/>
    <sheet name="ANIMAL" sheetId="11" r:id="rId11"/>
    <sheet name="Dadus Natalidade" sheetId="12" r:id="rId12"/>
    <sheet name="Dadus Mortalidade" sheetId="13" r:id="rId13"/>
  </sheets>
  <calcPr calcId="191029"/>
</workbook>
</file>

<file path=xl/calcChain.xml><?xml version="1.0" encoding="utf-8"?>
<calcChain xmlns="http://schemas.openxmlformats.org/spreadsheetml/2006/main">
  <c r="G20" i="6" l="1"/>
  <c r="F20" i="6"/>
  <c r="E20" i="6"/>
  <c r="D20" i="6"/>
  <c r="H20" i="6" s="1"/>
  <c r="H18" i="6"/>
  <c r="H16" i="6"/>
  <c r="H14" i="6"/>
  <c r="H12" i="6"/>
  <c r="H10" i="6"/>
  <c r="H6" i="6"/>
  <c r="C20" i="6"/>
  <c r="B18" i="5"/>
  <c r="H18" i="5" s="1"/>
  <c r="D18" i="5"/>
  <c r="H17" i="5"/>
  <c r="H15" i="5"/>
  <c r="J19" i="4"/>
  <c r="I19" i="4"/>
  <c r="H19" i="4"/>
  <c r="F19" i="4"/>
  <c r="E19" i="4"/>
  <c r="D19" i="4"/>
  <c r="C19" i="4"/>
  <c r="B19" i="4"/>
  <c r="M18" i="4"/>
  <c r="M17" i="4"/>
  <c r="M16" i="4"/>
  <c r="M15" i="4"/>
  <c r="M14" i="4"/>
  <c r="M13" i="4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AK13" i="2"/>
  <c r="AK12" i="2"/>
  <c r="AK11" i="2"/>
  <c r="AK10" i="2"/>
  <c r="AK9" i="2"/>
  <c r="AK8" i="2"/>
  <c r="AK7" i="2"/>
  <c r="H18" i="1"/>
  <c r="G18" i="1"/>
  <c r="F18" i="1"/>
  <c r="E18" i="1"/>
  <c r="J20" i="3"/>
  <c r="I20" i="3"/>
  <c r="H20" i="3"/>
  <c r="G20" i="3"/>
  <c r="F20" i="3"/>
  <c r="E20" i="3"/>
  <c r="D20" i="3"/>
  <c r="C20" i="3"/>
  <c r="B20" i="3"/>
  <c r="L17" i="3"/>
  <c r="L16" i="3"/>
  <c r="L15" i="3"/>
  <c r="AF18" i="1"/>
  <c r="AE18" i="1"/>
  <c r="C18" i="1"/>
  <c r="P18" i="1"/>
  <c r="O18" i="1"/>
  <c r="N18" i="1"/>
  <c r="M18" i="1"/>
  <c r="L18" i="1"/>
  <c r="K18" i="1"/>
  <c r="J18" i="1"/>
  <c r="I18" i="1"/>
  <c r="AK17" i="1"/>
  <c r="AK13" i="1"/>
  <c r="D18" i="1"/>
  <c r="AJ18" i="1"/>
  <c r="AI18" i="1"/>
  <c r="AH18" i="1"/>
  <c r="AG18" i="1"/>
  <c r="AK16" i="1"/>
  <c r="AK14" i="2" l="1"/>
  <c r="V14" i="11"/>
  <c r="S14" i="11"/>
  <c r="P14" i="11"/>
  <c r="G14" i="11"/>
  <c r="H8" i="6"/>
  <c r="H11" i="5"/>
  <c r="M12" i="4"/>
  <c r="L13" i="3"/>
  <c r="L20" i="3" s="1"/>
  <c r="K9" i="10"/>
  <c r="L19" i="3"/>
  <c r="AK15" i="1" l="1"/>
  <c r="AK14" i="1"/>
  <c r="AK12" i="1"/>
  <c r="AK11" i="1"/>
  <c r="AK18" i="1" s="1"/>
  <c r="AH59" i="2" l="1"/>
  <c r="AF59" i="2"/>
  <c r="R59" i="2"/>
  <c r="M59" i="2"/>
  <c r="G59" i="2"/>
  <c r="F59" i="2"/>
  <c r="E59" i="2"/>
  <c r="D59" i="2"/>
  <c r="AH58" i="2"/>
  <c r="AH57" i="2"/>
  <c r="AH56" i="2"/>
  <c r="AH55" i="2"/>
  <c r="AH54" i="2"/>
  <c r="AH53" i="2"/>
  <c r="AH52" i="2"/>
  <c r="AA45" i="2"/>
  <c r="Z45" i="2"/>
  <c r="U45" i="2"/>
  <c r="T45" i="2"/>
  <c r="Q45" i="2"/>
  <c r="P45" i="2"/>
  <c r="K45" i="2"/>
  <c r="J45" i="2"/>
  <c r="I45" i="2"/>
  <c r="H45" i="2"/>
  <c r="G45" i="2"/>
  <c r="F45" i="2"/>
  <c r="E45" i="2"/>
  <c r="D45" i="2"/>
  <c r="C45" i="2"/>
  <c r="B45" i="2"/>
  <c r="AB44" i="2"/>
  <c r="AB43" i="2"/>
  <c r="AB42" i="2"/>
  <c r="AB41" i="2"/>
  <c r="AB40" i="2"/>
  <c r="AB39" i="2"/>
  <c r="AB38" i="2"/>
  <c r="AB45" i="2" l="1"/>
  <c r="AD18" i="1" l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</calcChain>
</file>

<file path=xl/sharedStrings.xml><?xml version="1.0" encoding="utf-8"?>
<sst xmlns="http://schemas.openxmlformats.org/spreadsheetml/2006/main" count="600" uniqueCount="184">
  <si>
    <t>DADUS MONOGRAFIA PERIODO JANEIRO, FEVEREIRU NO MARÇO TINAN 2026 (Q1)</t>
  </si>
  <si>
    <t>Nu.</t>
  </si>
  <si>
    <t>Aldeia</t>
  </si>
  <si>
    <t>Totál Uma Kain</t>
  </si>
  <si>
    <t>Totál Populasaun</t>
  </si>
  <si>
    <t>0-5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</si>
  <si>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</si>
  <si>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</si>
  <si>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</si>
  <si>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</si>
  <si>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</si>
  <si>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</si>
  <si>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</si>
  <si>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</si>
  <si>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</si>
  <si>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MANE</t>
  </si>
  <si>
    <t>FETO</t>
  </si>
  <si>
    <t>Besac Uan</t>
  </si>
  <si>
    <t>Onularan</t>
  </si>
  <si>
    <t>Sadahur</t>
  </si>
  <si>
    <t>Coetau</t>
  </si>
  <si>
    <t>Faularan</t>
  </si>
  <si>
    <t>Caicoli</t>
  </si>
  <si>
    <t>Aitaman</t>
  </si>
  <si>
    <t>Subtotál</t>
  </si>
  <si>
    <t>Totál</t>
  </si>
  <si>
    <t>DADUS DEMOGRAFIA PERIODO JANEIRO, FEVEREIRU NO MARÇO TINAN 2026 (Q1)</t>
  </si>
  <si>
    <t>Abilitasaun Literária</t>
  </si>
  <si>
    <t>Profisaun</t>
  </si>
  <si>
    <t>Analfabetu</t>
  </si>
  <si>
    <t>Ensino Pré-Escolár</t>
  </si>
  <si>
    <t>Ensino Básico</t>
  </si>
  <si>
    <t>Ensino Secundário</t>
  </si>
  <si>
    <t>Licenciatura</t>
  </si>
  <si>
    <t>Mestrado</t>
  </si>
  <si>
    <t>Doutoramento</t>
  </si>
  <si>
    <t>Infantil</t>
  </si>
  <si>
    <t>Kuarta klase</t>
  </si>
  <si>
    <t>Bacharelato</t>
  </si>
  <si>
    <t>Esola la Remata</t>
  </si>
  <si>
    <t>Universidade</t>
  </si>
  <si>
    <t>Seluk</t>
  </si>
  <si>
    <t>Setor Publiku</t>
  </si>
  <si>
    <t>Estudante</t>
  </si>
  <si>
    <t>Dezempregu</t>
  </si>
  <si>
    <t>Seguranca no Defeza</t>
  </si>
  <si>
    <t>Setor Privadu</t>
  </si>
  <si>
    <t>F-FDTL</t>
  </si>
  <si>
    <t>PNTL</t>
  </si>
  <si>
    <t>Agrikultór</t>
  </si>
  <si>
    <t>Emprezáriu Nasionál</t>
  </si>
  <si>
    <t>Emprezáriu Internasionál</t>
  </si>
  <si>
    <t>Negosiante</t>
  </si>
  <si>
    <t>Traballadór Nasionál</t>
  </si>
  <si>
    <t>Traballadór Internasionál</t>
  </si>
  <si>
    <t>Padre</t>
  </si>
  <si>
    <t>Funsionáriu Públiku</t>
  </si>
  <si>
    <t>Total</t>
  </si>
  <si>
    <t>TOTAL</t>
  </si>
  <si>
    <t>Subtotal</t>
  </si>
  <si>
    <t>total</t>
  </si>
  <si>
    <t>DADUS TUIR TIPU HABILITASAUN LITERARIA PERIODO JANEIRO, FEVEREIRO NO MARCO (Q1) TINAN 2026</t>
  </si>
  <si>
    <t>H. LITERARIA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</si>
  <si>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</si>
  <si>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</si>
  <si>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</si>
  <si>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</si>
  <si>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</si>
  <si>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</si>
  <si>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</si>
  <si>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</si>
  <si>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</si>
  <si>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</si>
  <si>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 11</t>
  </si>
  <si>
    <t>Sub Total</t>
  </si>
  <si>
    <t>PROFISAUN</t>
  </si>
  <si>
    <t>FP</t>
  </si>
  <si>
    <t>VTR</t>
  </si>
  <si>
    <t>AGR</t>
  </si>
  <si>
    <t>EMP</t>
  </si>
  <si>
    <t>NEG.</t>
  </si>
  <si>
    <t>TRA</t>
  </si>
  <si>
    <t>SST</t>
  </si>
  <si>
    <t>NA</t>
  </si>
  <si>
    <t>IN</t>
  </si>
  <si>
    <t>DADUS TUIR TIPU PROFISAUN PERIODO JANEIRO, FEVEREIRO NO MARCO (Q1) TINAN 2026</t>
  </si>
  <si>
    <t>RELIGIAUN</t>
  </si>
  <si>
    <t>K</t>
  </si>
  <si>
    <t>M</t>
  </si>
  <si>
    <t>P</t>
  </si>
  <si>
    <t>B</t>
  </si>
  <si>
    <t>H</t>
  </si>
  <si>
    <t>No.</t>
  </si>
  <si>
    <t>NARAN ALDEIA</t>
  </si>
  <si>
    <t>TOTAL XEFE FAMILIA</t>
  </si>
  <si>
    <t>TIPU UMA</t>
  </si>
  <si>
    <t>UMA DU'UT/TALI</t>
  </si>
  <si>
    <t>UMA SEMI PERMANENTE</t>
  </si>
  <si>
    <t>UMA PERMANENTE</t>
  </si>
  <si>
    <t>Ai Taman</t>
  </si>
  <si>
    <t>Besak Oan</t>
  </si>
  <si>
    <t>Coitau</t>
  </si>
  <si>
    <t>Fau Laran</t>
  </si>
  <si>
    <t>Onu Laran</t>
  </si>
  <si>
    <t>DADUS TUIR TIPU UMA KAIN (Q1) TINAN 2026</t>
  </si>
  <si>
    <t>NARAN SUKU/ALDEIA</t>
  </si>
  <si>
    <t>TIPU TRANSPORTE</t>
  </si>
  <si>
    <t>MOTOR</t>
  </si>
  <si>
    <t>KARETA</t>
  </si>
  <si>
    <t>KI'IK</t>
  </si>
  <si>
    <t>BO'OT</t>
  </si>
  <si>
    <t>MIKROLET</t>
  </si>
  <si>
    <t>KIJANG</t>
  </si>
  <si>
    <t>TRUK</t>
  </si>
  <si>
    <t>IV</t>
  </si>
  <si>
    <t>MAUDEMO</t>
  </si>
  <si>
    <t>DADUS TUIR TIPU TRANSPORTE (Q1) TINAN 2026</t>
  </si>
  <si>
    <t>TRABALHADORES</t>
  </si>
  <si>
    <t>RAI LARAN</t>
  </si>
  <si>
    <t>RAI LI'UR</t>
  </si>
  <si>
    <t>IHA KOMPANHA</t>
  </si>
  <si>
    <t>IHA LOJA</t>
  </si>
  <si>
    <t>INDONESIA</t>
  </si>
  <si>
    <t>MALAYSIA</t>
  </si>
  <si>
    <t>AUSTRALIA</t>
  </si>
  <si>
    <t>ENGLATERA</t>
  </si>
  <si>
    <t>PORTUGAL</t>
  </si>
  <si>
    <t>DADUS TUIR TIPU TRABALHADORES (Q1) TINAN 2026</t>
  </si>
  <si>
    <t>BOLSA DA FAMILIA</t>
  </si>
  <si>
    <t>IDOZOS</t>
  </si>
  <si>
    <t>INVALIDUS</t>
  </si>
  <si>
    <t>F</t>
  </si>
  <si>
    <t>Ttl</t>
  </si>
  <si>
    <t>1 </t>
  </si>
  <si>
    <t> 1</t>
  </si>
  <si>
    <t>DADUS TUIR TIPU BOLSA DA FAMILIA, IDOZOS NO INVALIDUS (Q1) TINAN 2026</t>
  </si>
  <si>
    <t>TIPU NEGOSIU</t>
  </si>
  <si>
    <t>KIOS KE</t>
  </si>
  <si>
    <t>LOJA</t>
  </si>
  <si>
    <t>ALFAYATI</t>
  </si>
  <si>
    <t>OFICINA</t>
  </si>
  <si>
    <t>MEUBEL</t>
  </si>
  <si>
    <t>RENTAL</t>
  </si>
  <si>
    <t>DADUS TUIR TIPU NEGOSIU (Q1) TINAN 2026</t>
  </si>
  <si>
    <t>Karau Vaka</t>
  </si>
  <si>
    <t>Karau Timor</t>
  </si>
  <si>
    <t>Bibi Timor</t>
  </si>
  <si>
    <t>Fahi Lokal</t>
  </si>
  <si>
    <t>Fahi Makau</t>
  </si>
  <si>
    <t>Manu Timor</t>
  </si>
  <si>
    <t>Manu Rade</t>
  </si>
  <si>
    <t>A</t>
  </si>
  <si>
    <t>I</t>
  </si>
  <si>
    <t xml:space="preserve">I </t>
  </si>
  <si>
    <t>DADUS TUIR TIPU ANIMAL (Q1) TINAN 2026</t>
  </si>
  <si>
    <t>61-65</t>
  </si>
  <si>
    <t>66-70</t>
  </si>
  <si>
    <t>71+</t>
  </si>
  <si>
    <t>Familia Ne'ebe Sei Hela Hamutuk Ho Inan/Aman</t>
  </si>
  <si>
    <t>Suco</t>
  </si>
  <si>
    <t>Nú.</t>
  </si>
  <si>
    <t>Naran</t>
  </si>
  <si>
    <t>Data Fertilidade/Moris</t>
  </si>
  <si>
    <t>Sexo</t>
  </si>
  <si>
    <t>U</t>
  </si>
  <si>
    <t>D</t>
  </si>
  <si>
    <t>E</t>
  </si>
  <si>
    <t>O</t>
  </si>
  <si>
    <t>Data</t>
  </si>
  <si>
    <t>Mês</t>
  </si>
  <si>
    <t>Ano</t>
  </si>
  <si>
    <t>Ai-Taman</t>
  </si>
  <si>
    <t>Besac Oan</t>
  </si>
  <si>
    <t>-</t>
  </si>
  <si>
    <t>Fiel I. Ontaro do Nascimento</t>
  </si>
  <si>
    <t>Janeiro</t>
  </si>
  <si>
    <t>Joseph Enoch M. dos Reis</t>
  </si>
  <si>
    <t>Fevereiro</t>
  </si>
  <si>
    <t>Emanuel Jaqui F. do Carmo</t>
  </si>
  <si>
    <t xml:space="preserve">                                     DADUS NATALIDADE Q1 SUKU MAUDEMO, PERIODO JANEIRO, FEVEREIRO NO MARCO TINAN 2026</t>
  </si>
  <si>
    <t>Martinho Nunes da Costa</t>
  </si>
  <si>
    <t>Data Motalidade/Mate</t>
  </si>
  <si>
    <t>Data Moris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</si>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</sst>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3F3F3F"/>
      <name val="Calibri"/>
      <family val="2"/>
      <scheme val="minor"/>
    </font>
    <font>
      <b/>
      <sz val="12"/>
      <color rgb="FF3F3F3F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7DF10"/>
        <bgColor indexed="64"/>
      </patternFill>
    </fill>
    <fill>
      <patternFill patternType="solid">
        <fgColor rgb="FFF3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9C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5A5A5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3F3F3F"/>
      </left>
      <right style="medium">
        <color rgb="FF3F3F3F"/>
      </right>
      <top/>
      <bottom style="medium">
        <color rgb="FF3F3F3F"/>
      </bottom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/>
      <bottom style="medium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9" fillId="18" borderId="48" applyNumberFormat="0" applyAlignment="0" applyProtection="0"/>
  </cellStyleXfs>
  <cellXfs count="29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/>
    </xf>
    <xf numFmtId="0" fontId="0" fillId="0" borderId="12" xfId="0" applyBorder="1"/>
    <xf numFmtId="0" fontId="6" fillId="4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7" borderId="13" xfId="0" applyFont="1" applyFill="1" applyBorder="1"/>
    <xf numFmtId="0" fontId="2" fillId="8" borderId="13" xfId="0" applyFont="1" applyFill="1" applyBorder="1"/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2" fillId="11" borderId="22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left" vertical="center" wrapText="1"/>
    </xf>
    <xf numFmtId="0" fontId="3" fillId="0" borderId="0" xfId="0" applyFont="1"/>
    <xf numFmtId="0" fontId="8" fillId="14" borderId="25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4" fillId="13" borderId="25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8" fillId="13" borderId="22" xfId="0" applyFont="1" applyFill="1" applyBorder="1" applyAlignment="1">
      <alignment vertical="center"/>
    </xf>
    <xf numFmtId="0" fontId="10" fillId="6" borderId="22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/>
    </xf>
    <xf numFmtId="0" fontId="4" fillId="15" borderId="25" xfId="0" applyFont="1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/>
    </xf>
    <xf numFmtId="0" fontId="8" fillId="15" borderId="22" xfId="0" applyFont="1" applyFill="1" applyBorder="1" applyAlignment="1">
      <alignment vertical="center"/>
    </xf>
    <xf numFmtId="0" fontId="9" fillId="17" borderId="22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2" fillId="0" borderId="3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7" borderId="38" xfId="0" applyFont="1" applyFill="1" applyBorder="1" applyAlignment="1">
      <alignment vertical="center"/>
    </xf>
    <xf numFmtId="0" fontId="14" fillId="7" borderId="39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12" fillId="0" borderId="22" xfId="0" applyFont="1" applyBorder="1" applyAlignment="1">
      <alignment vertical="center"/>
    </xf>
    <xf numFmtId="0" fontId="12" fillId="7" borderId="23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5" fillId="17" borderId="27" xfId="0" applyFont="1" applyFill="1" applyBorder="1" applyAlignment="1">
      <alignment horizontal="center" vertical="center" wrapText="1"/>
    </xf>
    <xf numFmtId="0" fontId="15" fillId="17" borderId="22" xfId="0" applyFont="1" applyFill="1" applyBorder="1" applyAlignment="1">
      <alignment horizontal="center" vertical="center"/>
    </xf>
    <xf numFmtId="0" fontId="15" fillId="17" borderId="2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7" fillId="17" borderId="22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0" fillId="7" borderId="22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17" borderId="21" xfId="0" applyFont="1" applyFill="1" applyBorder="1" applyAlignment="1">
      <alignment horizontal="center" vertical="center" wrapText="1"/>
    </xf>
    <xf numFmtId="0" fontId="14" fillId="7" borderId="52" xfId="0" applyFont="1" applyFill="1" applyBorder="1" applyAlignment="1">
      <alignment horizontal="center" vertical="center"/>
    </xf>
    <xf numFmtId="0" fontId="3" fillId="18" borderId="49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0" fillId="10" borderId="2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6" xfId="0" applyBorder="1"/>
    <xf numFmtId="0" fontId="0" fillId="0" borderId="25" xfId="0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3" fillId="0" borderId="3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center" vertical="center" wrapText="1"/>
    </xf>
    <xf numFmtId="3" fontId="5" fillId="7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6" borderId="28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8" fillId="14" borderId="25" xfId="0" applyFont="1" applyFill="1" applyBorder="1" applyAlignment="1">
      <alignment horizontal="center" vertical="center" wrapText="1"/>
    </xf>
    <xf numFmtId="0" fontId="8" fillId="14" borderId="28" xfId="0" applyFont="1" applyFill="1" applyBorder="1" applyAlignment="1">
      <alignment horizontal="center" vertical="center"/>
    </xf>
    <xf numFmtId="0" fontId="8" fillId="14" borderId="26" xfId="0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30" xfId="0" applyFont="1" applyFill="1" applyBorder="1" applyAlignment="1">
      <alignment horizontal="center" vertical="center"/>
    </xf>
    <xf numFmtId="0" fontId="8" fillId="14" borderId="3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9" fillId="13" borderId="31" xfId="0" applyFont="1" applyFill="1" applyBorder="1" applyAlignment="1">
      <alignment horizontal="center" vertical="center"/>
    </xf>
    <xf numFmtId="0" fontId="9" fillId="13" borderId="32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24" xfId="0" applyFont="1" applyFill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0" fontId="9" fillId="15" borderId="3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15" borderId="28" xfId="0" applyFont="1" applyFill="1" applyBorder="1" applyAlignment="1">
      <alignment horizontal="center" vertical="center"/>
    </xf>
    <xf numFmtId="0" fontId="9" fillId="15" borderId="26" xfId="0" applyFont="1" applyFill="1" applyBorder="1" applyAlignment="1">
      <alignment horizontal="center" vertical="center"/>
    </xf>
    <xf numFmtId="0" fontId="9" fillId="15" borderId="29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26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9" fillId="17" borderId="55" xfId="0" applyFont="1" applyFill="1" applyBorder="1" applyAlignment="1">
      <alignment horizontal="center" vertical="center"/>
    </xf>
    <xf numFmtId="0" fontId="9" fillId="17" borderId="56" xfId="0" applyFont="1" applyFill="1" applyBorder="1" applyAlignment="1">
      <alignment horizontal="center" vertical="center"/>
    </xf>
    <xf numFmtId="0" fontId="9" fillId="17" borderId="53" xfId="0" applyFont="1" applyFill="1" applyBorder="1" applyAlignment="1">
      <alignment horizontal="center" vertical="center"/>
    </xf>
    <xf numFmtId="0" fontId="9" fillId="17" borderId="5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17" borderId="28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 wrapText="1"/>
    </xf>
    <xf numFmtId="0" fontId="9" fillId="17" borderId="29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41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9" fillId="17" borderId="26" xfId="0" applyFont="1" applyFill="1" applyBorder="1" applyAlignment="1">
      <alignment horizontal="center" vertical="center"/>
    </xf>
    <xf numFmtId="0" fontId="9" fillId="17" borderId="26" xfId="0" applyFont="1" applyFill="1" applyBorder="1" applyAlignment="1">
      <alignment horizontal="center" vertical="center" wrapText="1"/>
    </xf>
    <xf numFmtId="0" fontId="9" fillId="17" borderId="30" xfId="0" applyFont="1" applyFill="1" applyBorder="1" applyAlignment="1">
      <alignment horizontal="center" vertical="center"/>
    </xf>
    <xf numFmtId="0" fontId="9" fillId="17" borderId="31" xfId="0" applyFont="1" applyFill="1" applyBorder="1" applyAlignment="1">
      <alignment horizontal="center" vertical="center"/>
    </xf>
    <xf numFmtId="0" fontId="9" fillId="17" borderId="32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5" fillId="17" borderId="28" xfId="0" applyFont="1" applyFill="1" applyBorder="1" applyAlignment="1">
      <alignment horizontal="center" vertical="center"/>
    </xf>
    <xf numFmtId="0" fontId="15" fillId="17" borderId="26" xfId="0" applyFont="1" applyFill="1" applyBorder="1" applyAlignment="1">
      <alignment horizontal="center" vertical="center"/>
    </xf>
    <xf numFmtId="0" fontId="15" fillId="17" borderId="29" xfId="0" applyFont="1" applyFill="1" applyBorder="1" applyAlignment="1">
      <alignment horizontal="center" vertical="center"/>
    </xf>
    <xf numFmtId="0" fontId="15" fillId="17" borderId="30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2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0" fontId="15" fillId="17" borderId="4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vertical="center"/>
    </xf>
    <xf numFmtId="0" fontId="9" fillId="17" borderId="25" xfId="0" applyFont="1" applyFill="1" applyBorder="1" applyAlignment="1">
      <alignment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36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</xdr:row>
      <xdr:rowOff>38100</xdr:rowOff>
    </xdr:from>
    <xdr:to>
      <xdr:col>16</xdr:col>
      <xdr:colOff>315595</xdr:colOff>
      <xdr:row>5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8600"/>
          <a:ext cx="6373495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K19"/>
  <sheetViews>
    <sheetView topLeftCell="I1" workbookViewId="0">
      <selection activeCell="J33" sqref="J33"/>
    </sheetView>
  </sheetViews>
  <sheetFormatPr defaultRowHeight="15" x14ac:dyDescent="0.25"/>
  <cols>
    <col min="2" max="2" width="12.85546875" bestFit="1" customWidth="1"/>
    <col min="3" max="3" width="16.28515625" bestFit="1" customWidth="1"/>
    <col min="4" max="4" width="17.7109375" bestFit="1" customWidth="1"/>
  </cols>
  <sheetData>
    <row r="7" spans="1:37" ht="28.5" customHeight="1" x14ac:dyDescent="0.25">
      <c r="F7" s="1"/>
      <c r="G7" s="1"/>
      <c r="H7" s="1"/>
      <c r="I7" s="1"/>
      <c r="J7" s="1"/>
      <c r="K7" s="1"/>
      <c r="L7" s="2" t="s">
        <v>0</v>
      </c>
      <c r="M7" s="1"/>
      <c r="N7" s="1"/>
      <c r="O7" s="1"/>
      <c r="P7" s="1"/>
      <c r="Q7" s="1"/>
      <c r="R7" s="1"/>
    </row>
    <row r="8" spans="1:37" hidden="1" x14ac:dyDescent="0.25"/>
    <row r="9" spans="1:37" ht="15.75" x14ac:dyDescent="0.25">
      <c r="A9" s="146" t="s">
        <v>1</v>
      </c>
      <c r="B9" s="146" t="s">
        <v>2</v>
      </c>
      <c r="C9" s="146" t="s">
        <v>3</v>
      </c>
      <c r="D9" s="146" t="s">
        <v>4</v>
      </c>
      <c r="E9" s="142" t="s">
        <v>4</v>
      </c>
      <c r="F9" s="143"/>
      <c r="G9" s="142" t="s">
        <v>5</v>
      </c>
      <c r="H9" s="143"/>
      <c r="I9" s="144">
        <v>46183</v>
      </c>
      <c r="J9" s="145"/>
      <c r="K9" s="144">
        <v>46341</v>
      </c>
      <c r="L9" s="145"/>
      <c r="M9" s="142" t="s">
        <v>6</v>
      </c>
      <c r="N9" s="143"/>
      <c r="O9" s="142" t="s">
        <v>7</v>
      </c>
      <c r="P9" s="143"/>
      <c r="Q9" s="142" t="s">
        <v>8</v>
      </c>
      <c r="R9" s="143"/>
      <c r="S9" s="142" t="s">
        <v>9</v>
      </c>
      <c r="T9" s="143"/>
      <c r="U9" s="142" t="s">
        <v>10</v>
      </c>
      <c r="V9" s="143"/>
      <c r="W9" s="142" t="s">
        <v>11</v>
      </c>
      <c r="X9" s="143"/>
      <c r="Y9" s="142" t="s">
        <v>12</v>
      </c>
      <c r="Z9" s="143"/>
      <c r="AA9" s="142" t="s">
        <v>13</v>
      </c>
      <c r="AB9" s="143"/>
      <c r="AC9" s="142" t="s">
        <v>14</v>
      </c>
      <c r="AD9" s="143"/>
      <c r="AE9" s="142" t="s">
        <v>155</v>
      </c>
      <c r="AF9" s="143"/>
      <c r="AG9" s="142" t="s">
        <v>156</v>
      </c>
      <c r="AH9" s="143"/>
      <c r="AI9" s="142" t="s">
        <v>157</v>
      </c>
      <c r="AJ9" s="143"/>
      <c r="AK9" s="153" t="s">
        <v>58</v>
      </c>
    </row>
    <row r="10" spans="1:37" ht="18.75" customHeight="1" x14ac:dyDescent="0.25">
      <c r="A10" s="147"/>
      <c r="B10" s="147"/>
      <c r="C10" s="147"/>
      <c r="D10" s="147"/>
      <c r="E10" s="3" t="s">
        <v>15</v>
      </c>
      <c r="F10" s="3" t="s">
        <v>16</v>
      </c>
      <c r="G10" s="3" t="s">
        <v>15</v>
      </c>
      <c r="H10" s="3" t="s">
        <v>16</v>
      </c>
      <c r="I10" s="3" t="s">
        <v>15</v>
      </c>
      <c r="J10" s="3" t="s">
        <v>16</v>
      </c>
      <c r="K10" s="3" t="s">
        <v>15</v>
      </c>
      <c r="L10" s="3" t="s">
        <v>16</v>
      </c>
      <c r="M10" s="3" t="s">
        <v>15</v>
      </c>
      <c r="N10" s="3" t="s">
        <v>16</v>
      </c>
      <c r="O10" s="3" t="s">
        <v>15</v>
      </c>
      <c r="P10" s="3" t="s">
        <v>16</v>
      </c>
      <c r="Q10" s="3" t="s">
        <v>15</v>
      </c>
      <c r="R10" s="3" t="s">
        <v>16</v>
      </c>
      <c r="S10" s="3" t="s">
        <v>15</v>
      </c>
      <c r="T10" s="3" t="s">
        <v>16</v>
      </c>
      <c r="U10" s="3" t="s">
        <v>15</v>
      </c>
      <c r="V10" s="3" t="s">
        <v>16</v>
      </c>
      <c r="W10" s="3" t="s">
        <v>15</v>
      </c>
      <c r="X10" s="3" t="s">
        <v>16</v>
      </c>
      <c r="Y10" s="3" t="s">
        <v>15</v>
      </c>
      <c r="Z10" s="3" t="s">
        <v>16</v>
      </c>
      <c r="AA10" s="3" t="s">
        <v>15</v>
      </c>
      <c r="AB10" s="3" t="s">
        <v>16</v>
      </c>
      <c r="AC10" s="3" t="s">
        <v>15</v>
      </c>
      <c r="AD10" s="3" t="s">
        <v>16</v>
      </c>
      <c r="AE10" s="3" t="s">
        <v>15</v>
      </c>
      <c r="AF10" s="13" t="s">
        <v>16</v>
      </c>
      <c r="AG10" s="3" t="s">
        <v>15</v>
      </c>
      <c r="AH10" s="13" t="s">
        <v>16</v>
      </c>
      <c r="AI10" s="3" t="s">
        <v>15</v>
      </c>
      <c r="AJ10" s="13" t="s">
        <v>16</v>
      </c>
      <c r="AK10" s="154"/>
    </row>
    <row r="11" spans="1:37" ht="20.25" customHeight="1" x14ac:dyDescent="0.25">
      <c r="A11" s="7">
        <v>1</v>
      </c>
      <c r="B11" s="8" t="s">
        <v>17</v>
      </c>
      <c r="C11" s="9">
        <v>210</v>
      </c>
      <c r="D11" s="9">
        <v>892</v>
      </c>
      <c r="E11" s="9">
        <v>443</v>
      </c>
      <c r="F11" s="9">
        <v>449</v>
      </c>
      <c r="G11" s="9">
        <v>54</v>
      </c>
      <c r="H11" s="9">
        <v>51</v>
      </c>
      <c r="I11" s="9">
        <v>60</v>
      </c>
      <c r="J11" s="9">
        <v>50</v>
      </c>
      <c r="K11" s="9">
        <v>25</v>
      </c>
      <c r="L11" s="9">
        <v>38</v>
      </c>
      <c r="M11" s="9">
        <v>41</v>
      </c>
      <c r="N11" s="9">
        <v>45</v>
      </c>
      <c r="O11" s="9">
        <v>52</v>
      </c>
      <c r="P11" s="9">
        <v>47</v>
      </c>
      <c r="Q11" s="9">
        <v>51</v>
      </c>
      <c r="R11" s="9">
        <v>51</v>
      </c>
      <c r="S11" s="9">
        <v>36</v>
      </c>
      <c r="T11" s="9">
        <v>30</v>
      </c>
      <c r="U11" s="9">
        <v>23</v>
      </c>
      <c r="V11" s="9">
        <v>18</v>
      </c>
      <c r="W11" s="9">
        <v>16</v>
      </c>
      <c r="X11" s="9">
        <v>30</v>
      </c>
      <c r="Y11" s="9">
        <v>15</v>
      </c>
      <c r="Z11" s="9">
        <v>25</v>
      </c>
      <c r="AA11" s="9">
        <v>30</v>
      </c>
      <c r="AB11" s="9">
        <v>15</v>
      </c>
      <c r="AC11" s="9">
        <v>16</v>
      </c>
      <c r="AD11" s="9">
        <v>15</v>
      </c>
      <c r="AE11" s="9">
        <v>18</v>
      </c>
      <c r="AF11" s="15">
        <v>9</v>
      </c>
      <c r="AG11" s="92">
        <v>0</v>
      </c>
      <c r="AH11" s="92">
        <v>0</v>
      </c>
      <c r="AI11" s="92">
        <v>13</v>
      </c>
      <c r="AJ11" s="92">
        <v>18</v>
      </c>
      <c r="AK11" s="24">
        <f t="shared" ref="AK11:AK17" si="0">SUM(G11:AJ11)</f>
        <v>892</v>
      </c>
    </row>
    <row r="12" spans="1:37" ht="15.75" x14ac:dyDescent="0.25">
      <c r="A12" s="4">
        <v>2</v>
      </c>
      <c r="B12" s="25" t="s">
        <v>18</v>
      </c>
      <c r="C12" s="100">
        <v>106</v>
      </c>
      <c r="D12" s="100">
        <v>403</v>
      </c>
      <c r="E12" s="100">
        <v>224</v>
      </c>
      <c r="F12" s="100">
        <v>179</v>
      </c>
      <c r="G12" s="100">
        <v>26</v>
      </c>
      <c r="H12" s="100">
        <v>27</v>
      </c>
      <c r="I12" s="100">
        <v>30</v>
      </c>
      <c r="J12" s="100">
        <v>26</v>
      </c>
      <c r="K12" s="100">
        <v>17</v>
      </c>
      <c r="L12" s="100">
        <v>10</v>
      </c>
      <c r="M12" s="100">
        <v>19</v>
      </c>
      <c r="N12" s="100">
        <v>15</v>
      </c>
      <c r="O12" s="100">
        <v>10</v>
      </c>
      <c r="P12" s="100">
        <v>15</v>
      </c>
      <c r="Q12" s="100">
        <v>27</v>
      </c>
      <c r="R12" s="100">
        <v>24</v>
      </c>
      <c r="S12" s="100">
        <v>16</v>
      </c>
      <c r="T12" s="100">
        <v>17</v>
      </c>
      <c r="U12" s="100">
        <v>16</v>
      </c>
      <c r="V12" s="100">
        <v>15</v>
      </c>
      <c r="W12" s="100">
        <v>22</v>
      </c>
      <c r="X12" s="100">
        <v>10</v>
      </c>
      <c r="Y12" s="100">
        <v>7</v>
      </c>
      <c r="Z12" s="100">
        <v>7</v>
      </c>
      <c r="AA12" s="100">
        <v>13</v>
      </c>
      <c r="AB12" s="100">
        <v>7</v>
      </c>
      <c r="AC12" s="100">
        <v>7</v>
      </c>
      <c r="AD12" s="100">
        <v>3</v>
      </c>
      <c r="AE12" s="100">
        <v>3</v>
      </c>
      <c r="AF12" s="101">
        <v>1</v>
      </c>
      <c r="AG12" s="93">
        <v>0</v>
      </c>
      <c r="AH12" s="93">
        <v>2</v>
      </c>
      <c r="AI12" s="93">
        <v>4</v>
      </c>
      <c r="AJ12" s="93">
        <v>7</v>
      </c>
      <c r="AK12" s="88">
        <f t="shared" si="0"/>
        <v>403</v>
      </c>
    </row>
    <row r="13" spans="1:37" ht="15.75" x14ac:dyDescent="0.25">
      <c r="A13" s="99">
        <v>3</v>
      </c>
      <c r="B13" s="112" t="s">
        <v>19</v>
      </c>
      <c r="C13" s="92">
        <v>105</v>
      </c>
      <c r="D13" s="92">
        <v>410</v>
      </c>
      <c r="E13" s="92">
        <v>208</v>
      </c>
      <c r="F13" s="92">
        <v>202</v>
      </c>
      <c r="G13" s="92">
        <v>35</v>
      </c>
      <c r="H13" s="92">
        <v>31</v>
      </c>
      <c r="I13" s="92">
        <v>41</v>
      </c>
      <c r="J13" s="92">
        <v>33</v>
      </c>
      <c r="K13" s="92">
        <v>5</v>
      </c>
      <c r="L13" s="92">
        <v>14</v>
      </c>
      <c r="M13" s="92">
        <v>18</v>
      </c>
      <c r="N13" s="92">
        <v>14</v>
      </c>
      <c r="O13" s="92">
        <v>22</v>
      </c>
      <c r="P13" s="92">
        <v>21</v>
      </c>
      <c r="Q13" s="92">
        <v>13</v>
      </c>
      <c r="R13" s="92">
        <v>13</v>
      </c>
      <c r="S13" s="92">
        <v>14</v>
      </c>
      <c r="T13" s="92">
        <v>13</v>
      </c>
      <c r="U13" s="92">
        <v>13</v>
      </c>
      <c r="V13" s="92">
        <v>12</v>
      </c>
      <c r="W13" s="92">
        <v>8</v>
      </c>
      <c r="X13" s="92">
        <v>11</v>
      </c>
      <c r="Y13" s="92">
        <v>10</v>
      </c>
      <c r="Z13" s="92">
        <v>11</v>
      </c>
      <c r="AA13" s="92">
        <v>8</v>
      </c>
      <c r="AB13" s="92">
        <v>8</v>
      </c>
      <c r="AC13" s="92">
        <v>5</v>
      </c>
      <c r="AD13" s="92">
        <v>1</v>
      </c>
      <c r="AE13" s="92">
        <v>4</v>
      </c>
      <c r="AF13" s="92">
        <v>5</v>
      </c>
      <c r="AG13" s="92">
        <v>2</v>
      </c>
      <c r="AH13" s="92">
        <v>4</v>
      </c>
      <c r="AI13" s="92">
        <v>7</v>
      </c>
      <c r="AJ13" s="92">
        <v>14</v>
      </c>
      <c r="AK13" s="91">
        <f t="shared" si="0"/>
        <v>410</v>
      </c>
    </row>
    <row r="14" spans="1:37" ht="15.75" x14ac:dyDescent="0.25">
      <c r="A14" s="4">
        <v>4</v>
      </c>
      <c r="B14" s="102" t="s">
        <v>20</v>
      </c>
      <c r="C14" s="103">
        <v>75</v>
      </c>
      <c r="D14" s="103">
        <v>279</v>
      </c>
      <c r="E14" s="103">
        <v>141</v>
      </c>
      <c r="F14" s="103">
        <v>138</v>
      </c>
      <c r="G14" s="103">
        <v>16</v>
      </c>
      <c r="H14" s="103">
        <v>19</v>
      </c>
      <c r="I14" s="103">
        <v>17</v>
      </c>
      <c r="J14" s="103">
        <v>17</v>
      </c>
      <c r="K14" s="103">
        <v>13</v>
      </c>
      <c r="L14" s="103">
        <v>18</v>
      </c>
      <c r="M14" s="103">
        <v>17</v>
      </c>
      <c r="N14" s="103">
        <v>18</v>
      </c>
      <c r="O14" s="103">
        <v>25</v>
      </c>
      <c r="P14" s="103">
        <v>12</v>
      </c>
      <c r="Q14" s="103">
        <v>11</v>
      </c>
      <c r="R14" s="103">
        <v>13</v>
      </c>
      <c r="S14" s="103">
        <v>18</v>
      </c>
      <c r="T14" s="103">
        <v>11</v>
      </c>
      <c r="U14" s="103">
        <v>11</v>
      </c>
      <c r="V14" s="103">
        <v>2</v>
      </c>
      <c r="W14" s="103">
        <v>7</v>
      </c>
      <c r="X14" s="103">
        <v>6</v>
      </c>
      <c r="Y14" s="103">
        <v>2</v>
      </c>
      <c r="Z14" s="103">
        <v>6</v>
      </c>
      <c r="AA14" s="103">
        <v>5</v>
      </c>
      <c r="AB14" s="103">
        <v>8</v>
      </c>
      <c r="AC14" s="103">
        <v>4</v>
      </c>
      <c r="AD14" s="103">
        <v>3</v>
      </c>
      <c r="AE14" s="103">
        <v>0</v>
      </c>
      <c r="AF14" s="104">
        <v>0</v>
      </c>
      <c r="AG14" s="94">
        <v>0</v>
      </c>
      <c r="AH14" s="94">
        <v>0</v>
      </c>
      <c r="AI14" s="94">
        <v>0</v>
      </c>
      <c r="AJ14" s="94">
        <v>0</v>
      </c>
      <c r="AK14" s="89">
        <f t="shared" si="0"/>
        <v>279</v>
      </c>
    </row>
    <row r="15" spans="1:37" ht="15.75" x14ac:dyDescent="0.25">
      <c r="A15" s="7">
        <v>5</v>
      </c>
      <c r="B15" s="106" t="s">
        <v>21</v>
      </c>
      <c r="C15" s="107">
        <v>142</v>
      </c>
      <c r="D15" s="107">
        <v>583</v>
      </c>
      <c r="E15" s="107">
        <v>296</v>
      </c>
      <c r="F15" s="107">
        <v>287</v>
      </c>
      <c r="G15" s="107">
        <v>27</v>
      </c>
      <c r="H15" s="107">
        <v>30</v>
      </c>
      <c r="I15" s="107">
        <v>34</v>
      </c>
      <c r="J15" s="107">
        <v>40</v>
      </c>
      <c r="K15" s="107">
        <v>31</v>
      </c>
      <c r="L15" s="107">
        <v>26</v>
      </c>
      <c r="M15" s="107">
        <v>35</v>
      </c>
      <c r="N15" s="107">
        <v>21</v>
      </c>
      <c r="O15" s="107">
        <v>34</v>
      </c>
      <c r="P15" s="107">
        <v>36</v>
      </c>
      <c r="Q15" s="107">
        <v>31</v>
      </c>
      <c r="R15" s="107">
        <v>25</v>
      </c>
      <c r="S15" s="107">
        <v>26</v>
      </c>
      <c r="T15" s="107">
        <v>21</v>
      </c>
      <c r="U15" s="107">
        <v>18</v>
      </c>
      <c r="V15" s="107">
        <v>22</v>
      </c>
      <c r="W15" s="107">
        <v>14</v>
      </c>
      <c r="X15" s="107">
        <v>10</v>
      </c>
      <c r="Y15" s="107">
        <v>13</v>
      </c>
      <c r="Z15" s="107">
        <v>11</v>
      </c>
      <c r="AA15" s="107">
        <v>7</v>
      </c>
      <c r="AB15" s="107">
        <v>13</v>
      </c>
      <c r="AC15" s="107">
        <v>7</v>
      </c>
      <c r="AD15" s="107">
        <v>8</v>
      </c>
      <c r="AE15" s="107">
        <v>6</v>
      </c>
      <c r="AF15" s="108">
        <v>9</v>
      </c>
      <c r="AG15" s="93">
        <v>3</v>
      </c>
      <c r="AH15" s="93">
        <v>3</v>
      </c>
      <c r="AI15" s="93">
        <v>10</v>
      </c>
      <c r="AJ15" s="93">
        <v>12</v>
      </c>
      <c r="AK15" s="88">
        <f t="shared" si="0"/>
        <v>583</v>
      </c>
    </row>
    <row r="16" spans="1:37" ht="15.75" x14ac:dyDescent="0.25">
      <c r="A16" s="105">
        <v>6</v>
      </c>
      <c r="B16" s="112" t="s">
        <v>22</v>
      </c>
      <c r="C16" s="92">
        <v>139</v>
      </c>
      <c r="D16" s="92">
        <v>554</v>
      </c>
      <c r="E16" s="92">
        <v>276</v>
      </c>
      <c r="F16" s="92">
        <v>278</v>
      </c>
      <c r="G16" s="92">
        <v>27</v>
      </c>
      <c r="H16" s="92">
        <v>18</v>
      </c>
      <c r="I16" s="92">
        <v>32</v>
      </c>
      <c r="J16" s="92">
        <v>29</v>
      </c>
      <c r="K16" s="92">
        <v>27</v>
      </c>
      <c r="L16" s="92">
        <v>36</v>
      </c>
      <c r="M16" s="92">
        <v>33</v>
      </c>
      <c r="N16" s="92">
        <v>34</v>
      </c>
      <c r="O16" s="92">
        <v>30</v>
      </c>
      <c r="P16" s="92">
        <v>39</v>
      </c>
      <c r="Q16" s="92">
        <v>25</v>
      </c>
      <c r="R16" s="92">
        <v>23</v>
      </c>
      <c r="S16" s="92">
        <v>25</v>
      </c>
      <c r="T16" s="92">
        <v>21</v>
      </c>
      <c r="U16" s="92">
        <v>8</v>
      </c>
      <c r="V16" s="92">
        <v>16</v>
      </c>
      <c r="W16" s="92">
        <v>16</v>
      </c>
      <c r="X16" s="92">
        <v>17</v>
      </c>
      <c r="Y16" s="92">
        <v>9</v>
      </c>
      <c r="Z16" s="92">
        <v>12</v>
      </c>
      <c r="AA16" s="92">
        <v>12</v>
      </c>
      <c r="AB16" s="92">
        <v>16</v>
      </c>
      <c r="AC16" s="92">
        <v>10</v>
      </c>
      <c r="AD16" s="92">
        <v>5</v>
      </c>
      <c r="AE16" s="92">
        <v>22</v>
      </c>
      <c r="AF16" s="92">
        <v>12</v>
      </c>
      <c r="AG16" s="92">
        <v>0</v>
      </c>
      <c r="AH16" s="92">
        <v>0</v>
      </c>
      <c r="AI16" s="92">
        <v>0</v>
      </c>
      <c r="AJ16" s="92">
        <v>0</v>
      </c>
      <c r="AK16" s="91">
        <f t="shared" si="0"/>
        <v>554</v>
      </c>
    </row>
    <row r="17" spans="1:37" ht="15.75" x14ac:dyDescent="0.25">
      <c r="A17" s="7">
        <v>7</v>
      </c>
      <c r="B17" s="109" t="s">
        <v>23</v>
      </c>
      <c r="C17" s="110">
        <v>182</v>
      </c>
      <c r="D17" s="110">
        <v>735</v>
      </c>
      <c r="E17" s="110">
        <v>379</v>
      </c>
      <c r="F17" s="110">
        <v>356</v>
      </c>
      <c r="G17" s="110">
        <v>34</v>
      </c>
      <c r="H17" s="110">
        <v>37</v>
      </c>
      <c r="I17" s="110">
        <v>46</v>
      </c>
      <c r="J17" s="110">
        <v>48</v>
      </c>
      <c r="K17" s="110">
        <v>29</v>
      </c>
      <c r="L17" s="110">
        <v>40</v>
      </c>
      <c r="M17" s="110">
        <v>42</v>
      </c>
      <c r="N17" s="110">
        <v>32</v>
      </c>
      <c r="O17" s="110">
        <v>44</v>
      </c>
      <c r="P17" s="110">
        <v>27</v>
      </c>
      <c r="Q17" s="110">
        <v>50</v>
      </c>
      <c r="R17" s="110">
        <v>15</v>
      </c>
      <c r="S17" s="110">
        <v>45</v>
      </c>
      <c r="T17" s="110">
        <v>23</v>
      </c>
      <c r="U17" s="110">
        <v>22</v>
      </c>
      <c r="V17" s="110">
        <v>17</v>
      </c>
      <c r="W17" s="110">
        <v>11</v>
      </c>
      <c r="X17" s="110">
        <v>15</v>
      </c>
      <c r="Y17" s="110">
        <v>10</v>
      </c>
      <c r="Z17" s="110">
        <v>10</v>
      </c>
      <c r="AA17" s="110">
        <v>10</v>
      </c>
      <c r="AB17" s="110">
        <v>7</v>
      </c>
      <c r="AC17" s="110">
        <v>14</v>
      </c>
      <c r="AD17" s="110">
        <v>11</v>
      </c>
      <c r="AE17" s="110">
        <v>10</v>
      </c>
      <c r="AF17" s="111">
        <v>10</v>
      </c>
      <c r="AG17" s="94">
        <v>8</v>
      </c>
      <c r="AH17" s="94">
        <v>5</v>
      </c>
      <c r="AI17" s="94">
        <v>31</v>
      </c>
      <c r="AJ17" s="94">
        <v>32</v>
      </c>
      <c r="AK17" s="89">
        <f t="shared" si="0"/>
        <v>735</v>
      </c>
    </row>
    <row r="18" spans="1:37" ht="15.75" x14ac:dyDescent="0.25">
      <c r="A18" s="148" t="s">
        <v>24</v>
      </c>
      <c r="B18" s="149"/>
      <c r="C18" s="10">
        <f t="shared" ref="C18:P18" si="1">SUM(C11:C17)</f>
        <v>959</v>
      </c>
      <c r="D18" s="10">
        <f t="shared" si="1"/>
        <v>3856</v>
      </c>
      <c r="E18" s="11">
        <f t="shared" si="1"/>
        <v>1967</v>
      </c>
      <c r="F18" s="11">
        <f t="shared" si="1"/>
        <v>1889</v>
      </c>
      <c r="G18" s="10">
        <f t="shared" si="1"/>
        <v>219</v>
      </c>
      <c r="H18" s="10">
        <f t="shared" si="1"/>
        <v>213</v>
      </c>
      <c r="I18" s="10">
        <f t="shared" si="1"/>
        <v>260</v>
      </c>
      <c r="J18" s="10">
        <f t="shared" si="1"/>
        <v>243</v>
      </c>
      <c r="K18" s="10">
        <f t="shared" si="1"/>
        <v>147</v>
      </c>
      <c r="L18" s="10">
        <f t="shared" si="1"/>
        <v>182</v>
      </c>
      <c r="M18" s="10">
        <f t="shared" si="1"/>
        <v>205</v>
      </c>
      <c r="N18" s="10">
        <f t="shared" si="1"/>
        <v>179</v>
      </c>
      <c r="O18" s="10">
        <f t="shared" si="1"/>
        <v>217</v>
      </c>
      <c r="P18" s="10">
        <f t="shared" si="1"/>
        <v>197</v>
      </c>
      <c r="Q18" s="10">
        <f t="shared" ref="Q18:AD18" si="2">SUM(Q11:Q17)</f>
        <v>208</v>
      </c>
      <c r="R18" s="10">
        <f t="shared" si="2"/>
        <v>164</v>
      </c>
      <c r="S18" s="10">
        <f t="shared" si="2"/>
        <v>180</v>
      </c>
      <c r="T18" s="10">
        <f t="shared" si="2"/>
        <v>136</v>
      </c>
      <c r="U18" s="10">
        <f t="shared" si="2"/>
        <v>111</v>
      </c>
      <c r="V18" s="10">
        <f t="shared" si="2"/>
        <v>102</v>
      </c>
      <c r="W18" s="10">
        <f t="shared" si="2"/>
        <v>94</v>
      </c>
      <c r="X18" s="10">
        <f t="shared" si="2"/>
        <v>99</v>
      </c>
      <c r="Y18" s="10">
        <f t="shared" si="2"/>
        <v>66</v>
      </c>
      <c r="Z18" s="10">
        <f t="shared" si="2"/>
        <v>82</v>
      </c>
      <c r="AA18" s="10">
        <f t="shared" si="2"/>
        <v>85</v>
      </c>
      <c r="AB18" s="10">
        <f t="shared" si="2"/>
        <v>74</v>
      </c>
      <c r="AC18" s="10">
        <f t="shared" si="2"/>
        <v>63</v>
      </c>
      <c r="AD18" s="10">
        <f t="shared" si="2"/>
        <v>46</v>
      </c>
      <c r="AE18" s="10">
        <f t="shared" ref="AE18:AK18" si="3">SUM(AE11:AE17)</f>
        <v>63</v>
      </c>
      <c r="AF18" s="16">
        <f t="shared" si="3"/>
        <v>46</v>
      </c>
      <c r="AG18" s="10">
        <f t="shared" si="3"/>
        <v>13</v>
      </c>
      <c r="AH18" s="16">
        <f t="shared" si="3"/>
        <v>14</v>
      </c>
      <c r="AI18" s="10">
        <f t="shared" si="3"/>
        <v>65</v>
      </c>
      <c r="AJ18" s="16">
        <f t="shared" si="3"/>
        <v>83</v>
      </c>
      <c r="AK18" s="155">
        <f t="shared" si="3"/>
        <v>3856</v>
      </c>
    </row>
    <row r="19" spans="1:37" ht="15.75" x14ac:dyDescent="0.25">
      <c r="A19" s="142" t="s">
        <v>25</v>
      </c>
      <c r="B19" s="143"/>
      <c r="C19" s="143"/>
      <c r="D19" s="150"/>
      <c r="E19" s="151">
        <v>3856</v>
      </c>
      <c r="F19" s="152"/>
      <c r="G19" s="142">
        <v>432</v>
      </c>
      <c r="H19" s="143"/>
      <c r="I19" s="142">
        <v>503</v>
      </c>
      <c r="J19" s="143"/>
      <c r="K19" s="142">
        <v>329</v>
      </c>
      <c r="L19" s="143"/>
      <c r="M19" s="142">
        <v>384</v>
      </c>
      <c r="N19" s="143"/>
      <c r="O19" s="142">
        <v>414</v>
      </c>
      <c r="P19" s="143"/>
      <c r="Q19" s="142">
        <v>372</v>
      </c>
      <c r="R19" s="143"/>
      <c r="S19" s="142">
        <v>316</v>
      </c>
      <c r="T19" s="143"/>
      <c r="U19" s="142">
        <v>213</v>
      </c>
      <c r="V19" s="143"/>
      <c r="W19" s="142">
        <v>193</v>
      </c>
      <c r="X19" s="143"/>
      <c r="Y19" s="142">
        <v>148</v>
      </c>
      <c r="Z19" s="143"/>
      <c r="AA19" s="142">
        <v>159</v>
      </c>
      <c r="AB19" s="143"/>
      <c r="AC19" s="142">
        <v>109</v>
      </c>
      <c r="AD19" s="143"/>
      <c r="AE19" s="142">
        <v>109</v>
      </c>
      <c r="AF19" s="143"/>
      <c r="AG19" s="142">
        <v>27</v>
      </c>
      <c r="AH19" s="143"/>
      <c r="AI19" s="142">
        <v>148</v>
      </c>
      <c r="AJ19" s="143"/>
      <c r="AK19" s="156"/>
    </row>
  </sheetData>
  <mergeCells count="40">
    <mergeCell ref="AG9:AH9"/>
    <mergeCell ref="AK9:AK10"/>
    <mergeCell ref="AK18:AK19"/>
    <mergeCell ref="AI9:AJ9"/>
    <mergeCell ref="AC19:AD19"/>
    <mergeCell ref="AE19:AF19"/>
    <mergeCell ref="AC9:AD9"/>
    <mergeCell ref="AE9:AF9"/>
    <mergeCell ref="M19:N19"/>
    <mergeCell ref="O19:P19"/>
    <mergeCell ref="Q19:R19"/>
    <mergeCell ref="S19:T19"/>
    <mergeCell ref="U19:V19"/>
    <mergeCell ref="A18:B18"/>
    <mergeCell ref="A19:D19"/>
    <mergeCell ref="E19:F19"/>
    <mergeCell ref="G19:H19"/>
    <mergeCell ref="I19:J19"/>
    <mergeCell ref="G9:H9"/>
    <mergeCell ref="A9:A10"/>
    <mergeCell ref="B9:B10"/>
    <mergeCell ref="C9:C10"/>
    <mergeCell ref="D9:D10"/>
    <mergeCell ref="E9:F9"/>
    <mergeCell ref="S9:T9"/>
    <mergeCell ref="AG19:AH19"/>
    <mergeCell ref="AI19:AJ19"/>
    <mergeCell ref="I9:J9"/>
    <mergeCell ref="K9:L9"/>
    <mergeCell ref="M9:N9"/>
    <mergeCell ref="O9:P9"/>
    <mergeCell ref="Q9:R9"/>
    <mergeCell ref="U9:V9"/>
    <mergeCell ref="W9:X9"/>
    <mergeCell ref="Y9:Z9"/>
    <mergeCell ref="AA9:AB9"/>
    <mergeCell ref="Y19:Z19"/>
    <mergeCell ref="AA19:AB19"/>
    <mergeCell ref="W19:X19"/>
    <mergeCell ref="K19:L19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4:K16"/>
  <sheetViews>
    <sheetView workbookViewId="0">
      <selection activeCell="H23" sqref="H23"/>
    </sheetView>
  </sheetViews>
  <sheetFormatPr defaultRowHeight="15" x14ac:dyDescent="0.25"/>
  <cols>
    <col min="4" max="4" width="25.7109375" bestFit="1" customWidth="1"/>
    <col min="7" max="7" width="9.85546875" bestFit="1" customWidth="1"/>
  </cols>
  <sheetData>
    <row r="4" spans="3:11" ht="15.75" x14ac:dyDescent="0.25">
      <c r="C4" s="194" t="s">
        <v>143</v>
      </c>
      <c r="D4" s="194"/>
      <c r="E4" s="194"/>
      <c r="F4" s="194"/>
      <c r="G4" s="194"/>
      <c r="H4" s="194"/>
      <c r="I4" s="194"/>
      <c r="J4" s="194"/>
      <c r="K4" s="194"/>
    </row>
    <row r="5" spans="3:11" ht="15.75" thickBot="1" x14ac:dyDescent="0.3"/>
    <row r="6" spans="3:11" ht="16.5" thickBot="1" x14ac:dyDescent="0.3">
      <c r="C6" s="241" t="s">
        <v>92</v>
      </c>
      <c r="D6" s="241" t="s">
        <v>105</v>
      </c>
      <c r="E6" s="259" t="s">
        <v>136</v>
      </c>
      <c r="F6" s="260"/>
      <c r="G6" s="260"/>
      <c r="H6" s="260"/>
      <c r="I6" s="260"/>
      <c r="J6" s="261"/>
      <c r="K6" s="284" t="s">
        <v>58</v>
      </c>
    </row>
    <row r="7" spans="3:11" ht="15.75" thickBot="1" x14ac:dyDescent="0.3">
      <c r="C7" s="242"/>
      <c r="D7" s="242"/>
      <c r="E7" s="76" t="s">
        <v>137</v>
      </c>
      <c r="F7" s="76" t="s">
        <v>138</v>
      </c>
      <c r="G7" s="76" t="s">
        <v>139</v>
      </c>
      <c r="H7" s="76" t="s">
        <v>140</v>
      </c>
      <c r="I7" s="76" t="s">
        <v>141</v>
      </c>
      <c r="J7" s="76" t="s">
        <v>142</v>
      </c>
      <c r="K7" s="285"/>
    </row>
    <row r="8" spans="3:11" ht="16.5" thickBot="1" x14ac:dyDescent="0.3">
      <c r="C8" s="77" t="s">
        <v>114</v>
      </c>
      <c r="D8" s="64" t="s">
        <v>115</v>
      </c>
      <c r="E8" s="65"/>
      <c r="F8" s="65"/>
      <c r="G8" s="65"/>
      <c r="H8" s="65"/>
      <c r="I8" s="65"/>
      <c r="J8" s="65"/>
      <c r="K8" s="66"/>
    </row>
    <row r="9" spans="3:11" ht="16.5" thickBot="1" x14ac:dyDescent="0.3">
      <c r="C9" s="67">
        <v>1</v>
      </c>
      <c r="D9" s="68" t="s">
        <v>99</v>
      </c>
      <c r="E9" s="65">
        <v>7</v>
      </c>
      <c r="F9" s="65">
        <v>0</v>
      </c>
      <c r="G9" s="65">
        <v>1</v>
      </c>
      <c r="H9" s="65">
        <v>2</v>
      </c>
      <c r="I9" s="65">
        <v>0</v>
      </c>
      <c r="J9" s="65">
        <v>2</v>
      </c>
      <c r="K9" s="66">
        <f>SUM(E9:J9)</f>
        <v>12</v>
      </c>
    </row>
    <row r="10" spans="3:11" ht="16.5" thickBot="1" x14ac:dyDescent="0.3">
      <c r="C10" s="67">
        <v>2</v>
      </c>
      <c r="D10" s="68" t="s">
        <v>100</v>
      </c>
      <c r="E10" s="65">
        <v>9</v>
      </c>
      <c r="F10" s="65">
        <v>2</v>
      </c>
      <c r="G10" s="65">
        <v>2</v>
      </c>
      <c r="H10" s="65"/>
      <c r="I10" s="65">
        <v>1</v>
      </c>
      <c r="J10" s="65">
        <v>1</v>
      </c>
      <c r="K10" s="66">
        <v>15</v>
      </c>
    </row>
    <row r="11" spans="3:11" ht="16.5" thickBot="1" x14ac:dyDescent="0.3">
      <c r="C11" s="67">
        <v>3</v>
      </c>
      <c r="D11" s="68" t="s">
        <v>22</v>
      </c>
      <c r="E11" s="65">
        <v>12</v>
      </c>
      <c r="F11" s="65"/>
      <c r="G11" s="65"/>
      <c r="H11" s="65"/>
      <c r="I11" s="65">
        <v>2</v>
      </c>
      <c r="J11" s="65"/>
      <c r="K11" s="66">
        <v>14</v>
      </c>
    </row>
    <row r="12" spans="3:11" ht="16.5" thickBot="1" x14ac:dyDescent="0.3">
      <c r="C12" s="67">
        <v>4</v>
      </c>
      <c r="D12" s="68" t="s">
        <v>101</v>
      </c>
      <c r="E12" s="65">
        <v>4</v>
      </c>
      <c r="F12" s="65"/>
      <c r="G12" s="65"/>
      <c r="H12" s="65"/>
      <c r="I12" s="65">
        <v>1</v>
      </c>
      <c r="J12" s="65"/>
      <c r="K12" s="66">
        <v>5</v>
      </c>
    </row>
    <row r="13" spans="3:11" ht="16.5" thickBot="1" x14ac:dyDescent="0.3">
      <c r="C13" s="67">
        <v>5</v>
      </c>
      <c r="D13" s="68" t="s">
        <v>102</v>
      </c>
      <c r="E13" s="65">
        <v>7</v>
      </c>
      <c r="F13" s="65"/>
      <c r="G13" s="65"/>
      <c r="H13" s="65"/>
      <c r="I13" s="65">
        <v>1</v>
      </c>
      <c r="J13" s="65"/>
      <c r="K13" s="66">
        <v>8</v>
      </c>
    </row>
    <row r="14" spans="3:11" ht="16.5" thickBot="1" x14ac:dyDescent="0.3">
      <c r="C14" s="67">
        <v>6</v>
      </c>
      <c r="D14" s="68" t="s">
        <v>103</v>
      </c>
      <c r="E14" s="65">
        <v>2</v>
      </c>
      <c r="F14" s="65"/>
      <c r="G14" s="65"/>
      <c r="H14" s="65"/>
      <c r="I14" s="65">
        <v>1</v>
      </c>
      <c r="J14" s="65"/>
      <c r="K14" s="66">
        <v>3</v>
      </c>
    </row>
    <row r="15" spans="3:11" ht="16.5" thickBot="1" x14ac:dyDescent="0.3">
      <c r="C15" s="67">
        <v>7</v>
      </c>
      <c r="D15" s="68" t="s">
        <v>19</v>
      </c>
      <c r="E15" s="65">
        <v>4</v>
      </c>
      <c r="F15" s="65"/>
      <c r="G15" s="65"/>
      <c r="H15" s="65"/>
      <c r="I15" s="65">
        <v>1</v>
      </c>
      <c r="J15" s="65"/>
      <c r="K15" s="66">
        <v>5</v>
      </c>
    </row>
    <row r="16" spans="3:11" ht="15.75" thickBot="1" x14ac:dyDescent="0.3">
      <c r="C16" s="78"/>
      <c r="D16" s="79"/>
      <c r="E16" s="263" t="s">
        <v>58</v>
      </c>
      <c r="F16" s="264"/>
      <c r="G16" s="264"/>
      <c r="H16" s="264"/>
      <c r="I16" s="264"/>
      <c r="J16" s="265"/>
      <c r="K16" s="80">
        <v>62</v>
      </c>
    </row>
  </sheetData>
  <mergeCells count="6">
    <mergeCell ref="E16:J16"/>
    <mergeCell ref="C4:K4"/>
    <mergeCell ref="C6:C7"/>
    <mergeCell ref="D6:D7"/>
    <mergeCell ref="E6:J6"/>
    <mergeCell ref="K6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4:Y17"/>
  <sheetViews>
    <sheetView workbookViewId="0">
      <selection activeCell="S28" sqref="S28"/>
    </sheetView>
  </sheetViews>
  <sheetFormatPr defaultRowHeight="15" x14ac:dyDescent="0.25"/>
  <cols>
    <col min="4" max="4" width="17.85546875" bestFit="1" customWidth="1"/>
  </cols>
  <sheetData>
    <row r="4" spans="3:25" ht="15.75" x14ac:dyDescent="0.25">
      <c r="C4" s="194" t="s">
        <v>154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</row>
    <row r="5" spans="3:25" ht="15.75" thickBot="1" x14ac:dyDescent="0.3"/>
    <row r="6" spans="3:25" ht="16.5" thickBot="1" x14ac:dyDescent="0.3">
      <c r="C6" s="292" t="s">
        <v>92</v>
      </c>
      <c r="D6" s="294" t="s">
        <v>93</v>
      </c>
      <c r="E6" s="296" t="s">
        <v>144</v>
      </c>
      <c r="F6" s="290"/>
      <c r="G6" s="291"/>
      <c r="H6" s="289" t="s">
        <v>145</v>
      </c>
      <c r="I6" s="290"/>
      <c r="J6" s="291"/>
      <c r="K6" s="289" t="s">
        <v>146</v>
      </c>
      <c r="L6" s="290"/>
      <c r="M6" s="291"/>
      <c r="N6" s="289" t="s">
        <v>147</v>
      </c>
      <c r="O6" s="290"/>
      <c r="P6" s="291"/>
      <c r="Q6" s="286" t="s">
        <v>148</v>
      </c>
      <c r="R6" s="287"/>
      <c r="S6" s="288"/>
      <c r="T6" s="289" t="s">
        <v>149</v>
      </c>
      <c r="U6" s="290"/>
      <c r="V6" s="291"/>
      <c r="W6" s="289" t="s">
        <v>150</v>
      </c>
      <c r="X6" s="290"/>
      <c r="Y6" s="291"/>
    </row>
    <row r="7" spans="3:25" ht="16.5" thickBot="1" x14ac:dyDescent="0.3">
      <c r="C7" s="293"/>
      <c r="D7" s="295"/>
      <c r="E7" s="64" t="s">
        <v>151</v>
      </c>
      <c r="F7" s="64" t="s">
        <v>152</v>
      </c>
      <c r="G7" s="62" t="s">
        <v>132</v>
      </c>
      <c r="H7" s="64" t="s">
        <v>151</v>
      </c>
      <c r="I7" s="64" t="s">
        <v>152</v>
      </c>
      <c r="J7" s="62" t="s">
        <v>132</v>
      </c>
      <c r="K7" s="64" t="s">
        <v>151</v>
      </c>
      <c r="L7" s="64" t="s">
        <v>152</v>
      </c>
      <c r="M7" s="81" t="s">
        <v>132</v>
      </c>
      <c r="N7" s="64" t="s">
        <v>151</v>
      </c>
      <c r="O7" s="64" t="s">
        <v>153</v>
      </c>
      <c r="P7" s="62" t="s">
        <v>132</v>
      </c>
      <c r="Q7" s="64" t="s">
        <v>151</v>
      </c>
      <c r="R7" s="64" t="s">
        <v>152</v>
      </c>
      <c r="S7" s="62" t="s">
        <v>132</v>
      </c>
      <c r="T7" s="64" t="s">
        <v>151</v>
      </c>
      <c r="U7" s="64" t="s">
        <v>152</v>
      </c>
      <c r="V7" s="62" t="s">
        <v>132</v>
      </c>
      <c r="W7" s="64" t="s">
        <v>151</v>
      </c>
      <c r="X7" s="64" t="s">
        <v>152</v>
      </c>
      <c r="Y7" s="62" t="s">
        <v>132</v>
      </c>
    </row>
    <row r="8" spans="3:25" ht="16.5" thickBot="1" x14ac:dyDescent="0.3">
      <c r="C8" s="82">
        <v>1</v>
      </c>
      <c r="D8" s="83" t="s">
        <v>99</v>
      </c>
      <c r="E8" s="64">
        <v>100</v>
      </c>
      <c r="F8" s="64">
        <v>100</v>
      </c>
      <c r="G8" s="62">
        <v>200</v>
      </c>
      <c r="H8" s="64">
        <v>10</v>
      </c>
      <c r="I8" s="64">
        <v>10</v>
      </c>
      <c r="J8" s="62">
        <v>20</v>
      </c>
      <c r="K8" s="64">
        <v>20</v>
      </c>
      <c r="L8" s="84">
        <v>20</v>
      </c>
      <c r="M8" s="85">
        <v>40</v>
      </c>
      <c r="N8" s="64">
        <v>5</v>
      </c>
      <c r="O8" s="64">
        <v>5</v>
      </c>
      <c r="P8" s="62">
        <v>10</v>
      </c>
      <c r="Q8" s="64">
        <v>10</v>
      </c>
      <c r="R8" s="64">
        <v>20</v>
      </c>
      <c r="S8" s="62">
        <v>30</v>
      </c>
      <c r="T8" s="64">
        <v>100</v>
      </c>
      <c r="U8" s="64">
        <v>100</v>
      </c>
      <c r="V8" s="62">
        <v>200</v>
      </c>
      <c r="W8" s="64">
        <v>10</v>
      </c>
      <c r="X8" s="64">
        <v>10</v>
      </c>
      <c r="Y8" s="62">
        <v>20</v>
      </c>
    </row>
    <row r="9" spans="3:25" ht="16.5" thickBot="1" x14ac:dyDescent="0.3">
      <c r="C9" s="82">
        <v>2</v>
      </c>
      <c r="D9" s="83" t="s">
        <v>100</v>
      </c>
      <c r="E9" s="64">
        <v>169</v>
      </c>
      <c r="F9" s="64">
        <v>261</v>
      </c>
      <c r="G9" s="62">
        <v>430</v>
      </c>
      <c r="H9" s="64">
        <v>12</v>
      </c>
      <c r="I9" s="64">
        <v>9</v>
      </c>
      <c r="J9" s="62">
        <v>21</v>
      </c>
      <c r="K9" s="64">
        <v>38</v>
      </c>
      <c r="L9" s="84">
        <v>52</v>
      </c>
      <c r="M9" s="86">
        <v>90</v>
      </c>
      <c r="N9" s="64">
        <v>29</v>
      </c>
      <c r="O9" s="64">
        <v>30</v>
      </c>
      <c r="P9" s="62">
        <v>59</v>
      </c>
      <c r="Q9" s="64">
        <v>15</v>
      </c>
      <c r="R9" s="64">
        <v>23</v>
      </c>
      <c r="S9" s="62">
        <v>38</v>
      </c>
      <c r="T9" s="64">
        <v>442</v>
      </c>
      <c r="U9" s="64">
        <v>481</v>
      </c>
      <c r="V9" s="62">
        <v>923</v>
      </c>
      <c r="W9" s="64">
        <v>70</v>
      </c>
      <c r="X9" s="64">
        <v>88</v>
      </c>
      <c r="Y9" s="62">
        <v>158</v>
      </c>
    </row>
    <row r="10" spans="3:25" ht="16.5" thickBot="1" x14ac:dyDescent="0.3">
      <c r="C10" s="82">
        <v>3</v>
      </c>
      <c r="D10" s="83" t="s">
        <v>22</v>
      </c>
      <c r="E10" s="64">
        <v>50</v>
      </c>
      <c r="F10" s="64">
        <v>170</v>
      </c>
      <c r="G10" s="62">
        <v>220</v>
      </c>
      <c r="H10" s="64">
        <v>5</v>
      </c>
      <c r="I10" s="64">
        <v>16</v>
      </c>
      <c r="J10" s="62">
        <v>21</v>
      </c>
      <c r="K10" s="64">
        <v>15</v>
      </c>
      <c r="L10" s="84">
        <v>25</v>
      </c>
      <c r="M10" s="86">
        <v>40</v>
      </c>
      <c r="N10" s="64">
        <v>10</v>
      </c>
      <c r="O10" s="64">
        <v>15</v>
      </c>
      <c r="P10" s="62">
        <v>25</v>
      </c>
      <c r="Q10" s="64">
        <v>7</v>
      </c>
      <c r="R10" s="64">
        <v>2</v>
      </c>
      <c r="S10" s="62">
        <v>9</v>
      </c>
      <c r="T10" s="64">
        <v>100</v>
      </c>
      <c r="U10" s="64">
        <v>200</v>
      </c>
      <c r="V10" s="62">
        <v>300</v>
      </c>
      <c r="W10" s="64">
        <v>10</v>
      </c>
      <c r="X10" s="64">
        <v>15</v>
      </c>
      <c r="Y10" s="62">
        <v>25</v>
      </c>
    </row>
    <row r="11" spans="3:25" ht="16.5" thickBot="1" x14ac:dyDescent="0.3">
      <c r="C11" s="82">
        <v>4</v>
      </c>
      <c r="D11" s="83" t="s">
        <v>101</v>
      </c>
      <c r="E11" s="64">
        <v>18</v>
      </c>
      <c r="F11" s="64">
        <v>81</v>
      </c>
      <c r="G11" s="62">
        <v>99</v>
      </c>
      <c r="H11" s="64"/>
      <c r="I11" s="64"/>
      <c r="J11" s="62"/>
      <c r="K11" s="64">
        <v>1</v>
      </c>
      <c r="L11" s="84">
        <v>2</v>
      </c>
      <c r="M11" s="86">
        <v>3</v>
      </c>
      <c r="N11" s="64">
        <v>4</v>
      </c>
      <c r="O11" s="64">
        <v>1</v>
      </c>
      <c r="P11" s="62">
        <v>5</v>
      </c>
      <c r="Q11" s="64">
        <v>2</v>
      </c>
      <c r="R11" s="64">
        <v>8</v>
      </c>
      <c r="S11" s="62">
        <v>10</v>
      </c>
      <c r="T11" s="64">
        <v>48</v>
      </c>
      <c r="U11" s="64">
        <v>88</v>
      </c>
      <c r="V11" s="62">
        <v>136</v>
      </c>
      <c r="W11" s="64">
        <v>10</v>
      </c>
      <c r="X11" s="64">
        <v>12</v>
      </c>
      <c r="Y11" s="62">
        <v>22</v>
      </c>
    </row>
    <row r="12" spans="3:25" ht="16.5" thickBot="1" x14ac:dyDescent="0.3">
      <c r="C12" s="82">
        <v>5</v>
      </c>
      <c r="D12" s="83" t="s">
        <v>102</v>
      </c>
      <c r="E12" s="64">
        <v>121</v>
      </c>
      <c r="F12" s="64">
        <v>213</v>
      </c>
      <c r="G12" s="62">
        <v>334</v>
      </c>
      <c r="H12" s="64"/>
      <c r="I12" s="64">
        <v>4</v>
      </c>
      <c r="J12" s="62">
        <v>4</v>
      </c>
      <c r="K12" s="64">
        <v>13</v>
      </c>
      <c r="L12" s="84">
        <v>36</v>
      </c>
      <c r="M12" s="86">
        <v>49</v>
      </c>
      <c r="N12" s="64">
        <v>40</v>
      </c>
      <c r="O12" s="64">
        <v>56</v>
      </c>
      <c r="P12" s="62">
        <v>96</v>
      </c>
      <c r="Q12" s="64"/>
      <c r="R12" s="64"/>
      <c r="S12" s="87"/>
      <c r="T12" s="64">
        <v>157</v>
      </c>
      <c r="U12" s="64">
        <v>298</v>
      </c>
      <c r="V12" s="62">
        <v>455</v>
      </c>
      <c r="W12" s="64"/>
      <c r="X12" s="64"/>
      <c r="Y12" s="62"/>
    </row>
    <row r="13" spans="3:25" ht="16.5" thickBot="1" x14ac:dyDescent="0.3">
      <c r="C13" s="82">
        <v>6</v>
      </c>
      <c r="D13" s="83" t="s">
        <v>103</v>
      </c>
      <c r="E13" s="64">
        <v>84</v>
      </c>
      <c r="F13" s="64">
        <v>204</v>
      </c>
      <c r="G13" s="62">
        <v>288</v>
      </c>
      <c r="H13" s="64">
        <v>19</v>
      </c>
      <c r="I13" s="64">
        <v>35</v>
      </c>
      <c r="J13" s="62">
        <v>54</v>
      </c>
      <c r="K13" s="64">
        <v>26</v>
      </c>
      <c r="L13" s="84">
        <v>68</v>
      </c>
      <c r="M13" s="86">
        <v>94</v>
      </c>
      <c r="N13" s="64">
        <v>15</v>
      </c>
      <c r="O13" s="64">
        <v>32</v>
      </c>
      <c r="P13" s="62">
        <v>47</v>
      </c>
      <c r="Q13" s="64">
        <v>1</v>
      </c>
      <c r="R13" s="64"/>
      <c r="S13" s="62">
        <v>1</v>
      </c>
      <c r="T13" s="64">
        <v>84</v>
      </c>
      <c r="U13" s="64">
        <v>210</v>
      </c>
      <c r="V13" s="62">
        <v>294</v>
      </c>
      <c r="W13" s="64">
        <v>2</v>
      </c>
      <c r="X13" s="64">
        <v>5</v>
      </c>
      <c r="Y13" s="62">
        <v>7</v>
      </c>
    </row>
    <row r="14" spans="3:25" ht="16.5" thickBot="1" x14ac:dyDescent="0.3">
      <c r="C14" s="82">
        <v>7</v>
      </c>
      <c r="D14" s="83" t="s">
        <v>19</v>
      </c>
      <c r="E14" s="64">
        <v>34</v>
      </c>
      <c r="F14" s="64">
        <v>85</v>
      </c>
      <c r="G14" s="62">
        <f>E14+F14</f>
        <v>119</v>
      </c>
      <c r="H14" s="64">
        <v>0</v>
      </c>
      <c r="I14" s="64">
        <v>0</v>
      </c>
      <c r="J14" s="62">
        <v>0</v>
      </c>
      <c r="K14" s="64">
        <v>2</v>
      </c>
      <c r="L14" s="84">
        <v>0</v>
      </c>
      <c r="M14" s="86">
        <v>2</v>
      </c>
      <c r="N14" s="64">
        <v>9</v>
      </c>
      <c r="O14" s="64">
        <v>9</v>
      </c>
      <c r="P14" s="62">
        <f>N14+O14</f>
        <v>18</v>
      </c>
      <c r="Q14" s="64">
        <v>5</v>
      </c>
      <c r="R14" s="64">
        <v>4</v>
      </c>
      <c r="S14" s="62">
        <f>Q14+R14</f>
        <v>9</v>
      </c>
      <c r="T14" s="64">
        <v>106</v>
      </c>
      <c r="U14" s="64">
        <v>192</v>
      </c>
      <c r="V14" s="62">
        <f>T14+U14</f>
        <v>298</v>
      </c>
      <c r="W14" s="64">
        <v>0</v>
      </c>
      <c r="X14" s="64">
        <v>0</v>
      </c>
      <c r="Y14" s="62">
        <v>0</v>
      </c>
    </row>
    <row r="17" spans="14:14" ht="15.75" x14ac:dyDescent="0.25">
      <c r="N17" s="98"/>
    </row>
  </sheetData>
  <mergeCells count="10">
    <mergeCell ref="Q6:S6"/>
    <mergeCell ref="T6:V6"/>
    <mergeCell ref="W6:Y6"/>
    <mergeCell ref="C4:Y4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3:R15"/>
  <sheetViews>
    <sheetView workbookViewId="0">
      <selection activeCell="K25" sqref="K25"/>
    </sheetView>
  </sheetViews>
  <sheetFormatPr defaultRowHeight="15" x14ac:dyDescent="0.25"/>
  <cols>
    <col min="6" max="6" width="17" customWidth="1"/>
    <col min="8" max="8" width="26.7109375" customWidth="1"/>
    <col min="10" max="10" width="15.140625" customWidth="1"/>
  </cols>
  <sheetData>
    <row r="3" spans="3:18" x14ac:dyDescent="0.25">
      <c r="C3" s="133" t="s">
        <v>179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5" spans="3:18" ht="15.75" thickBot="1" x14ac:dyDescent="0.3"/>
    <row r="6" spans="3:18" ht="16.5" thickBot="1" x14ac:dyDescent="0.3">
      <c r="E6" s="117" t="s">
        <v>159</v>
      </c>
      <c r="F6" s="118" t="s">
        <v>2</v>
      </c>
      <c r="G6" s="118" t="s">
        <v>160</v>
      </c>
      <c r="H6" s="118" t="s">
        <v>161</v>
      </c>
      <c r="I6" s="134" t="s">
        <v>162</v>
      </c>
      <c r="J6" s="135"/>
      <c r="K6" s="136"/>
      <c r="L6" s="134" t="s">
        <v>163</v>
      </c>
      <c r="M6" s="136"/>
    </row>
    <row r="7" spans="3:18" ht="16.5" thickBot="1" x14ac:dyDescent="0.3">
      <c r="E7" s="124"/>
      <c r="F7" s="137"/>
      <c r="G7" s="138"/>
      <c r="H7" s="139"/>
      <c r="I7" s="120" t="s">
        <v>168</v>
      </c>
      <c r="J7" s="120" t="s">
        <v>169</v>
      </c>
      <c r="K7" s="120" t="s">
        <v>170</v>
      </c>
      <c r="L7" s="120" t="s">
        <v>88</v>
      </c>
      <c r="M7" s="120" t="s">
        <v>131</v>
      </c>
    </row>
    <row r="8" spans="3:18" ht="20.25" customHeight="1" thickBot="1" x14ac:dyDescent="0.3">
      <c r="E8" s="119" t="s">
        <v>88</v>
      </c>
      <c r="F8" s="126" t="s">
        <v>171</v>
      </c>
      <c r="G8" s="123">
        <v>1</v>
      </c>
      <c r="H8" s="121" t="s">
        <v>174</v>
      </c>
      <c r="I8" s="122">
        <v>19</v>
      </c>
      <c r="J8" s="122" t="s">
        <v>177</v>
      </c>
      <c r="K8" s="122">
        <v>2026</v>
      </c>
      <c r="L8" s="122" t="s">
        <v>88</v>
      </c>
      <c r="M8" s="122"/>
    </row>
    <row r="9" spans="3:18" ht="17.25" customHeight="1" thickBot="1" x14ac:dyDescent="0.3">
      <c r="E9" s="119" t="s">
        <v>151</v>
      </c>
      <c r="F9" s="297" t="s">
        <v>172</v>
      </c>
      <c r="G9" s="123">
        <v>2</v>
      </c>
      <c r="H9" s="121" t="s">
        <v>176</v>
      </c>
      <c r="I9" s="122">
        <v>7</v>
      </c>
      <c r="J9" s="122" t="s">
        <v>175</v>
      </c>
      <c r="K9" s="122">
        <v>2026</v>
      </c>
      <c r="L9" s="122" t="s">
        <v>88</v>
      </c>
      <c r="M9" s="122"/>
    </row>
    <row r="10" spans="3:18" ht="17.25" customHeight="1" thickBot="1" x14ac:dyDescent="0.3">
      <c r="E10" s="119" t="s">
        <v>164</v>
      </c>
      <c r="F10" s="298"/>
      <c r="G10" s="123">
        <v>3</v>
      </c>
      <c r="H10" s="121" t="s">
        <v>178</v>
      </c>
      <c r="I10" s="122">
        <v>28</v>
      </c>
      <c r="J10" s="122" t="s">
        <v>175</v>
      </c>
      <c r="K10" s="122">
        <v>2026</v>
      </c>
      <c r="L10" s="122" t="s">
        <v>88</v>
      </c>
      <c r="M10" s="122"/>
    </row>
    <row r="11" spans="3:18" ht="14.25" customHeight="1" thickBot="1" x14ac:dyDescent="0.3">
      <c r="E11" s="119" t="s">
        <v>165</v>
      </c>
      <c r="F11" s="121" t="s">
        <v>102</v>
      </c>
      <c r="G11" s="122" t="s">
        <v>173</v>
      </c>
      <c r="H11" s="122" t="s">
        <v>173</v>
      </c>
      <c r="I11" s="122" t="s">
        <v>173</v>
      </c>
      <c r="J11" s="122" t="s">
        <v>173</v>
      </c>
      <c r="K11" s="122" t="s">
        <v>173</v>
      </c>
      <c r="L11" s="122" t="s">
        <v>173</v>
      </c>
      <c r="M11" s="122" t="s">
        <v>173</v>
      </c>
    </row>
    <row r="12" spans="3:18" ht="20.25" customHeight="1" thickBot="1" x14ac:dyDescent="0.3">
      <c r="E12" s="119" t="s">
        <v>166</v>
      </c>
      <c r="F12" s="121" t="s">
        <v>101</v>
      </c>
      <c r="G12" s="122" t="s">
        <v>173</v>
      </c>
      <c r="H12" s="122" t="s">
        <v>173</v>
      </c>
      <c r="I12" s="122" t="s">
        <v>173</v>
      </c>
      <c r="J12" s="122" t="s">
        <v>173</v>
      </c>
      <c r="K12" s="122" t="s">
        <v>173</v>
      </c>
      <c r="L12" s="122" t="s">
        <v>173</v>
      </c>
      <c r="M12" s="122" t="s">
        <v>173</v>
      </c>
    </row>
    <row r="13" spans="3:18" ht="17.25" customHeight="1" thickBot="1" x14ac:dyDescent="0.3">
      <c r="E13" s="119" t="s">
        <v>88</v>
      </c>
      <c r="F13" s="121" t="s">
        <v>22</v>
      </c>
      <c r="G13" s="122" t="s">
        <v>173</v>
      </c>
      <c r="H13" s="122" t="s">
        <v>173</v>
      </c>
      <c r="I13" s="122" t="s">
        <v>173</v>
      </c>
      <c r="J13" s="122" t="s">
        <v>173</v>
      </c>
      <c r="K13" s="122" t="s">
        <v>173</v>
      </c>
      <c r="L13" s="122" t="s">
        <v>173</v>
      </c>
      <c r="M13" s="122" t="s">
        <v>173</v>
      </c>
    </row>
    <row r="14" spans="3:18" ht="16.5" thickBot="1" x14ac:dyDescent="0.3">
      <c r="E14" s="119" t="s">
        <v>167</v>
      </c>
      <c r="F14" s="121" t="s">
        <v>103</v>
      </c>
      <c r="G14" s="122" t="s">
        <v>173</v>
      </c>
      <c r="H14" s="122" t="s">
        <v>173</v>
      </c>
      <c r="I14" s="122" t="s">
        <v>173</v>
      </c>
      <c r="J14" s="122" t="s">
        <v>173</v>
      </c>
      <c r="K14" s="122" t="s">
        <v>173</v>
      </c>
      <c r="L14" s="122" t="s">
        <v>173</v>
      </c>
      <c r="M14" s="122" t="s">
        <v>173</v>
      </c>
    </row>
    <row r="15" spans="3:18" ht="16.5" thickBot="1" x14ac:dyDescent="0.3">
      <c r="E15" s="129"/>
      <c r="F15" s="125" t="s">
        <v>19</v>
      </c>
      <c r="G15" s="122" t="s">
        <v>173</v>
      </c>
      <c r="H15" s="122" t="s">
        <v>173</v>
      </c>
      <c r="I15" s="122" t="s">
        <v>173</v>
      </c>
      <c r="J15" s="122" t="s">
        <v>173</v>
      </c>
      <c r="K15" s="122" t="s">
        <v>173</v>
      </c>
      <c r="L15" s="122" t="s">
        <v>173</v>
      </c>
      <c r="M15" s="122" t="s">
        <v>173</v>
      </c>
    </row>
  </sheetData>
  <mergeCells count="5">
    <mergeCell ref="F9:F10"/>
    <mergeCell ref="C3:R3"/>
    <mergeCell ref="I6:K6"/>
    <mergeCell ref="L6:M6"/>
    <mergeCell ref="F7:H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4:R15"/>
  <sheetViews>
    <sheetView workbookViewId="0">
      <selection activeCell="M27" sqref="M27"/>
    </sheetView>
  </sheetViews>
  <sheetFormatPr defaultRowHeight="15" x14ac:dyDescent="0.25"/>
  <cols>
    <col min="6" max="6" width="16.5703125" customWidth="1"/>
    <col min="8" max="8" width="27.7109375" customWidth="1"/>
    <col min="10" max="10" width="13.85546875" customWidth="1"/>
  </cols>
  <sheetData>
    <row r="4" spans="3:18" x14ac:dyDescent="0.25">
      <c r="C4" s="133" t="s">
        <v>179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6" spans="3:18" ht="15.75" thickBot="1" x14ac:dyDescent="0.3"/>
    <row r="7" spans="3:18" ht="16.5" thickBot="1" x14ac:dyDescent="0.3">
      <c r="E7" s="117" t="s">
        <v>159</v>
      </c>
      <c r="F7" s="118" t="s">
        <v>2</v>
      </c>
      <c r="G7" s="118" t="s">
        <v>160</v>
      </c>
      <c r="H7" s="118" t="s">
        <v>161</v>
      </c>
      <c r="I7" s="134" t="s">
        <v>181</v>
      </c>
      <c r="J7" s="135"/>
      <c r="K7" s="136"/>
      <c r="L7" s="134" t="s">
        <v>182</v>
      </c>
      <c r="M7" s="135"/>
      <c r="N7" s="136"/>
      <c r="O7" s="140" t="s">
        <v>163</v>
      </c>
      <c r="P7" s="141"/>
    </row>
    <row r="8" spans="3:18" ht="16.5" thickBot="1" x14ac:dyDescent="0.3">
      <c r="E8" s="124"/>
      <c r="F8" s="137"/>
      <c r="G8" s="138"/>
      <c r="H8" s="139"/>
      <c r="I8" s="120" t="s">
        <v>168</v>
      </c>
      <c r="J8" s="120" t="s">
        <v>169</v>
      </c>
      <c r="K8" s="120" t="s">
        <v>170</v>
      </c>
      <c r="L8" s="120" t="s">
        <v>168</v>
      </c>
      <c r="M8" s="120" t="s">
        <v>169</v>
      </c>
      <c r="N8" s="130" t="s">
        <v>170</v>
      </c>
      <c r="O8" s="131" t="s">
        <v>88</v>
      </c>
      <c r="P8" s="131" t="s">
        <v>131</v>
      </c>
    </row>
    <row r="9" spans="3:18" ht="22.5" customHeight="1" thickBot="1" x14ac:dyDescent="0.3">
      <c r="E9" s="119" t="s">
        <v>88</v>
      </c>
      <c r="F9" s="125" t="s">
        <v>171</v>
      </c>
      <c r="G9" s="122" t="s">
        <v>173</v>
      </c>
      <c r="H9" s="122" t="s">
        <v>173</v>
      </c>
      <c r="I9" s="122" t="s">
        <v>173</v>
      </c>
      <c r="J9" s="122" t="s">
        <v>173</v>
      </c>
      <c r="K9" s="122" t="s">
        <v>173</v>
      </c>
      <c r="L9" s="122" t="s">
        <v>173</v>
      </c>
      <c r="M9" s="122" t="s">
        <v>173</v>
      </c>
      <c r="N9" s="128"/>
      <c r="O9" s="128"/>
      <c r="P9" s="128"/>
    </row>
    <row r="10" spans="3:18" ht="18.75" customHeight="1" thickBot="1" x14ac:dyDescent="0.3">
      <c r="E10" s="119" t="s">
        <v>151</v>
      </c>
      <c r="F10" s="125" t="s">
        <v>172</v>
      </c>
      <c r="G10" s="122" t="s">
        <v>173</v>
      </c>
      <c r="H10" s="122" t="s">
        <v>173</v>
      </c>
      <c r="I10" s="122" t="s">
        <v>173</v>
      </c>
      <c r="J10" s="122" t="s">
        <v>173</v>
      </c>
      <c r="K10" s="122" t="s">
        <v>173</v>
      </c>
      <c r="L10" s="122" t="s">
        <v>173</v>
      </c>
      <c r="M10" s="122" t="s">
        <v>173</v>
      </c>
      <c r="N10" s="128"/>
      <c r="O10" s="128"/>
      <c r="P10" s="128"/>
    </row>
    <row r="11" spans="3:18" ht="15.75" customHeight="1" thickBot="1" x14ac:dyDescent="0.3">
      <c r="E11" s="119" t="s">
        <v>164</v>
      </c>
      <c r="F11" s="121" t="s">
        <v>102</v>
      </c>
      <c r="G11" s="122" t="s">
        <v>173</v>
      </c>
      <c r="H11" s="122" t="s">
        <v>173</v>
      </c>
      <c r="I11" s="122" t="s">
        <v>173</v>
      </c>
      <c r="J11" s="122" t="s">
        <v>173</v>
      </c>
      <c r="K11" s="122" t="s">
        <v>173</v>
      </c>
      <c r="L11" s="122" t="s">
        <v>173</v>
      </c>
      <c r="M11" s="122" t="s">
        <v>173</v>
      </c>
      <c r="N11" s="128"/>
      <c r="O11" s="128"/>
      <c r="P11" s="128"/>
    </row>
    <row r="12" spans="3:18" ht="18.75" customHeight="1" thickBot="1" x14ac:dyDescent="0.3">
      <c r="E12" s="119" t="s">
        <v>165</v>
      </c>
      <c r="F12" s="121" t="s">
        <v>101</v>
      </c>
      <c r="G12" s="122" t="s">
        <v>173</v>
      </c>
      <c r="H12" s="122" t="s">
        <v>173</v>
      </c>
      <c r="I12" s="122" t="s">
        <v>173</v>
      </c>
      <c r="J12" s="122" t="s">
        <v>173</v>
      </c>
      <c r="K12" s="122" t="s">
        <v>173</v>
      </c>
      <c r="L12" s="122" t="s">
        <v>173</v>
      </c>
      <c r="M12" s="122" t="s">
        <v>173</v>
      </c>
      <c r="N12" s="128"/>
      <c r="O12" s="128"/>
      <c r="P12" s="128"/>
    </row>
    <row r="13" spans="3:18" ht="21.75" customHeight="1" thickBot="1" x14ac:dyDescent="0.3">
      <c r="E13" s="119" t="s">
        <v>166</v>
      </c>
      <c r="F13" s="121" t="s">
        <v>22</v>
      </c>
      <c r="G13" s="122">
        <v>1</v>
      </c>
      <c r="H13" s="122" t="s">
        <v>180</v>
      </c>
      <c r="I13" s="122">
        <v>16</v>
      </c>
      <c r="J13" s="122" t="s">
        <v>177</v>
      </c>
      <c r="K13" s="122">
        <v>2026</v>
      </c>
      <c r="L13" s="122">
        <v>14</v>
      </c>
      <c r="M13" s="122" t="s">
        <v>183</v>
      </c>
      <c r="N13" s="132">
        <v>1973</v>
      </c>
      <c r="O13" s="131" t="s">
        <v>88</v>
      </c>
      <c r="P13" s="128"/>
    </row>
    <row r="14" spans="3:18" ht="16.5" thickBot="1" x14ac:dyDescent="0.3">
      <c r="E14" s="119" t="s">
        <v>88</v>
      </c>
      <c r="F14" s="121" t="s">
        <v>103</v>
      </c>
      <c r="G14" s="122" t="s">
        <v>173</v>
      </c>
      <c r="H14" s="122" t="s">
        <v>173</v>
      </c>
      <c r="I14" s="122" t="s">
        <v>173</v>
      </c>
      <c r="J14" s="122" t="s">
        <v>173</v>
      </c>
      <c r="K14" s="122" t="s">
        <v>173</v>
      </c>
      <c r="L14" s="122" t="s">
        <v>173</v>
      </c>
      <c r="M14" s="122" t="s">
        <v>173</v>
      </c>
      <c r="N14" s="128"/>
      <c r="O14" s="128"/>
      <c r="P14" s="128"/>
    </row>
    <row r="15" spans="3:18" ht="17.25" customHeight="1" thickBot="1" x14ac:dyDescent="0.3">
      <c r="E15" s="127" t="s">
        <v>167</v>
      </c>
      <c r="F15" s="126" t="s">
        <v>19</v>
      </c>
      <c r="G15" s="122" t="s">
        <v>173</v>
      </c>
      <c r="H15" s="122" t="s">
        <v>173</v>
      </c>
      <c r="I15" s="122" t="s">
        <v>173</v>
      </c>
      <c r="J15" s="122" t="s">
        <v>173</v>
      </c>
      <c r="K15" s="122" t="s">
        <v>173</v>
      </c>
      <c r="L15" s="122" t="s">
        <v>173</v>
      </c>
      <c r="M15" s="122" t="s">
        <v>173</v>
      </c>
      <c r="N15" s="128"/>
      <c r="O15" s="128"/>
      <c r="P15" s="128"/>
    </row>
  </sheetData>
  <mergeCells count="5">
    <mergeCell ref="C4:R4"/>
    <mergeCell ref="I7:K7"/>
    <mergeCell ref="F8:H8"/>
    <mergeCell ref="L7:N7"/>
    <mergeCell ref="O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60"/>
  <sheetViews>
    <sheetView topLeftCell="K1" workbookViewId="0">
      <selection activeCell="Q29" sqref="Q29"/>
    </sheetView>
  </sheetViews>
  <sheetFormatPr defaultRowHeight="15" x14ac:dyDescent="0.25"/>
  <cols>
    <col min="1" max="1" width="9.85546875" bestFit="1" customWidth="1"/>
    <col min="2" max="2" width="14.42578125" customWidth="1"/>
    <col min="58" max="60" width="9.140625" customWidth="1"/>
  </cols>
  <sheetData>
    <row r="2" spans="1:37" ht="15.75" x14ac:dyDescent="0.25">
      <c r="F2" s="173" t="s">
        <v>26</v>
      </c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4" spans="1:37" ht="15.75" customHeight="1" x14ac:dyDescent="0.25"/>
    <row r="5" spans="1:37" ht="31.5" customHeight="1" x14ac:dyDescent="0.25">
      <c r="A5" s="146" t="s">
        <v>1</v>
      </c>
      <c r="B5" s="146" t="s">
        <v>2</v>
      </c>
      <c r="C5" s="146" t="s">
        <v>3</v>
      </c>
      <c r="D5" s="146" t="s">
        <v>4</v>
      </c>
      <c r="E5" s="142" t="s">
        <v>4</v>
      </c>
      <c r="F5" s="143"/>
      <c r="G5" s="142" t="s">
        <v>5</v>
      </c>
      <c r="H5" s="143"/>
      <c r="I5" s="144">
        <v>46183</v>
      </c>
      <c r="J5" s="145"/>
      <c r="K5" s="144">
        <v>46341</v>
      </c>
      <c r="L5" s="145"/>
      <c r="M5" s="142" t="s">
        <v>6</v>
      </c>
      <c r="N5" s="143"/>
      <c r="O5" s="142" t="s">
        <v>7</v>
      </c>
      <c r="P5" s="143"/>
      <c r="Q5" s="142" t="s">
        <v>8</v>
      </c>
      <c r="R5" s="143"/>
      <c r="S5" s="142" t="s">
        <v>9</v>
      </c>
      <c r="T5" s="143"/>
      <c r="U5" s="142" t="s">
        <v>10</v>
      </c>
      <c r="V5" s="143"/>
      <c r="W5" s="142" t="s">
        <v>11</v>
      </c>
      <c r="X5" s="143"/>
      <c r="Y5" s="142" t="s">
        <v>12</v>
      </c>
      <c r="Z5" s="143"/>
      <c r="AA5" s="142" t="s">
        <v>13</v>
      </c>
      <c r="AB5" s="143"/>
      <c r="AC5" s="142" t="s">
        <v>14</v>
      </c>
      <c r="AD5" s="143"/>
      <c r="AE5" s="142" t="s">
        <v>155</v>
      </c>
      <c r="AF5" s="143"/>
      <c r="AG5" s="142" t="s">
        <v>156</v>
      </c>
      <c r="AH5" s="143"/>
      <c r="AI5" s="142" t="s">
        <v>157</v>
      </c>
      <c r="AJ5" s="143"/>
      <c r="AK5" s="153" t="s">
        <v>58</v>
      </c>
    </row>
    <row r="6" spans="1:37" ht="15.75" x14ac:dyDescent="0.25">
      <c r="A6" s="147"/>
      <c r="B6" s="147"/>
      <c r="C6" s="147"/>
      <c r="D6" s="147"/>
      <c r="E6" s="3" t="s">
        <v>15</v>
      </c>
      <c r="F6" s="3" t="s">
        <v>16</v>
      </c>
      <c r="G6" s="3" t="s">
        <v>15</v>
      </c>
      <c r="H6" s="3" t="s">
        <v>16</v>
      </c>
      <c r="I6" s="3" t="s">
        <v>15</v>
      </c>
      <c r="J6" s="3" t="s">
        <v>16</v>
      </c>
      <c r="K6" s="3" t="s">
        <v>15</v>
      </c>
      <c r="L6" s="3" t="s">
        <v>16</v>
      </c>
      <c r="M6" s="3" t="s">
        <v>15</v>
      </c>
      <c r="N6" s="3" t="s">
        <v>16</v>
      </c>
      <c r="O6" s="3" t="s">
        <v>15</v>
      </c>
      <c r="P6" s="3" t="s">
        <v>16</v>
      </c>
      <c r="Q6" s="3" t="s">
        <v>15</v>
      </c>
      <c r="R6" s="3" t="s">
        <v>16</v>
      </c>
      <c r="S6" s="3" t="s">
        <v>15</v>
      </c>
      <c r="T6" s="3" t="s">
        <v>16</v>
      </c>
      <c r="U6" s="3" t="s">
        <v>15</v>
      </c>
      <c r="V6" s="3" t="s">
        <v>16</v>
      </c>
      <c r="W6" s="3" t="s">
        <v>15</v>
      </c>
      <c r="X6" s="3" t="s">
        <v>16</v>
      </c>
      <c r="Y6" s="3" t="s">
        <v>15</v>
      </c>
      <c r="Z6" s="3" t="s">
        <v>16</v>
      </c>
      <c r="AA6" s="3" t="s">
        <v>15</v>
      </c>
      <c r="AB6" s="3" t="s">
        <v>16</v>
      </c>
      <c r="AC6" s="3" t="s">
        <v>15</v>
      </c>
      <c r="AD6" s="3" t="s">
        <v>16</v>
      </c>
      <c r="AE6" s="3" t="s">
        <v>15</v>
      </c>
      <c r="AF6" s="13" t="s">
        <v>16</v>
      </c>
      <c r="AG6" s="3" t="s">
        <v>15</v>
      </c>
      <c r="AH6" s="13" t="s">
        <v>16</v>
      </c>
      <c r="AI6" s="3" t="s">
        <v>15</v>
      </c>
      <c r="AJ6" s="13" t="s">
        <v>16</v>
      </c>
      <c r="AK6" s="154"/>
    </row>
    <row r="7" spans="1:37" ht="21" customHeight="1" x14ac:dyDescent="0.25">
      <c r="A7" s="7">
        <v>1</v>
      </c>
      <c r="B7" s="8" t="s">
        <v>17</v>
      </c>
      <c r="C7" s="9">
        <v>210</v>
      </c>
      <c r="D7" s="9">
        <v>892</v>
      </c>
      <c r="E7" s="9">
        <v>443</v>
      </c>
      <c r="F7" s="9">
        <v>449</v>
      </c>
      <c r="G7" s="9">
        <v>54</v>
      </c>
      <c r="H7" s="9">
        <v>51</v>
      </c>
      <c r="I7" s="9">
        <v>60</v>
      </c>
      <c r="J7" s="9">
        <v>50</v>
      </c>
      <c r="K7" s="9">
        <v>25</v>
      </c>
      <c r="L7" s="9">
        <v>38</v>
      </c>
      <c r="M7" s="9">
        <v>41</v>
      </c>
      <c r="N7" s="9">
        <v>45</v>
      </c>
      <c r="O7" s="9">
        <v>52</v>
      </c>
      <c r="P7" s="9">
        <v>47</v>
      </c>
      <c r="Q7" s="9">
        <v>51</v>
      </c>
      <c r="R7" s="9">
        <v>51</v>
      </c>
      <c r="S7" s="9">
        <v>36</v>
      </c>
      <c r="T7" s="9">
        <v>30</v>
      </c>
      <c r="U7" s="9">
        <v>23</v>
      </c>
      <c r="V7" s="9">
        <v>18</v>
      </c>
      <c r="W7" s="9">
        <v>16</v>
      </c>
      <c r="X7" s="9">
        <v>30</v>
      </c>
      <c r="Y7" s="9">
        <v>15</v>
      </c>
      <c r="Z7" s="9">
        <v>25</v>
      </c>
      <c r="AA7" s="9">
        <v>30</v>
      </c>
      <c r="AB7" s="9">
        <v>15</v>
      </c>
      <c r="AC7" s="9">
        <v>16</v>
      </c>
      <c r="AD7" s="9">
        <v>15</v>
      </c>
      <c r="AE7" s="9">
        <v>18</v>
      </c>
      <c r="AF7" s="15">
        <v>9</v>
      </c>
      <c r="AG7" s="92">
        <v>0</v>
      </c>
      <c r="AH7" s="92">
        <v>0</v>
      </c>
      <c r="AI7" s="92">
        <v>13</v>
      </c>
      <c r="AJ7" s="92">
        <v>18</v>
      </c>
      <c r="AK7" s="24">
        <f t="shared" ref="AK7:AK13" si="0">SUM(G7:AJ7)</f>
        <v>892</v>
      </c>
    </row>
    <row r="8" spans="1:37" ht="18.75" customHeight="1" x14ac:dyDescent="0.25">
      <c r="A8" s="4">
        <v>2</v>
      </c>
      <c r="B8" s="25" t="s">
        <v>18</v>
      </c>
      <c r="C8" s="100">
        <v>106</v>
      </c>
      <c r="D8" s="100">
        <v>403</v>
      </c>
      <c r="E8" s="100">
        <v>224</v>
      </c>
      <c r="F8" s="100">
        <v>179</v>
      </c>
      <c r="G8" s="100">
        <v>26</v>
      </c>
      <c r="H8" s="100">
        <v>27</v>
      </c>
      <c r="I8" s="100">
        <v>30</v>
      </c>
      <c r="J8" s="100">
        <v>26</v>
      </c>
      <c r="K8" s="100">
        <v>17</v>
      </c>
      <c r="L8" s="100">
        <v>10</v>
      </c>
      <c r="M8" s="100">
        <v>19</v>
      </c>
      <c r="N8" s="100">
        <v>15</v>
      </c>
      <c r="O8" s="100">
        <v>10</v>
      </c>
      <c r="P8" s="100">
        <v>15</v>
      </c>
      <c r="Q8" s="100">
        <v>27</v>
      </c>
      <c r="R8" s="100">
        <v>24</v>
      </c>
      <c r="S8" s="100">
        <v>16</v>
      </c>
      <c r="T8" s="100">
        <v>17</v>
      </c>
      <c r="U8" s="100">
        <v>16</v>
      </c>
      <c r="V8" s="100">
        <v>15</v>
      </c>
      <c r="W8" s="100">
        <v>22</v>
      </c>
      <c r="X8" s="100">
        <v>10</v>
      </c>
      <c r="Y8" s="100">
        <v>7</v>
      </c>
      <c r="Z8" s="100">
        <v>7</v>
      </c>
      <c r="AA8" s="100">
        <v>13</v>
      </c>
      <c r="AB8" s="100">
        <v>7</v>
      </c>
      <c r="AC8" s="100">
        <v>7</v>
      </c>
      <c r="AD8" s="100">
        <v>3</v>
      </c>
      <c r="AE8" s="100">
        <v>3</v>
      </c>
      <c r="AF8" s="101">
        <v>1</v>
      </c>
      <c r="AG8" s="93">
        <v>0</v>
      </c>
      <c r="AH8" s="93">
        <v>2</v>
      </c>
      <c r="AI8" s="93">
        <v>4</v>
      </c>
      <c r="AJ8" s="93">
        <v>7</v>
      </c>
      <c r="AK8" s="88">
        <f t="shared" si="0"/>
        <v>403</v>
      </c>
    </row>
    <row r="9" spans="1:37" ht="15.75" x14ac:dyDescent="0.25">
      <c r="A9" s="99">
        <v>3</v>
      </c>
      <c r="B9" s="112" t="s">
        <v>19</v>
      </c>
      <c r="C9" s="92">
        <v>105</v>
      </c>
      <c r="D9" s="92">
        <v>410</v>
      </c>
      <c r="E9" s="92">
        <v>208</v>
      </c>
      <c r="F9" s="92">
        <v>202</v>
      </c>
      <c r="G9" s="92">
        <v>35</v>
      </c>
      <c r="H9" s="92">
        <v>31</v>
      </c>
      <c r="I9" s="92">
        <v>41</v>
      </c>
      <c r="J9" s="92">
        <v>33</v>
      </c>
      <c r="K9" s="92">
        <v>5</v>
      </c>
      <c r="L9" s="92">
        <v>14</v>
      </c>
      <c r="M9" s="92">
        <v>18</v>
      </c>
      <c r="N9" s="92">
        <v>14</v>
      </c>
      <c r="O9" s="92">
        <v>22</v>
      </c>
      <c r="P9" s="92">
        <v>21</v>
      </c>
      <c r="Q9" s="92">
        <v>13</v>
      </c>
      <c r="R9" s="92">
        <v>13</v>
      </c>
      <c r="S9" s="92">
        <v>14</v>
      </c>
      <c r="T9" s="92">
        <v>13</v>
      </c>
      <c r="U9" s="92">
        <v>13</v>
      </c>
      <c r="V9" s="92">
        <v>12</v>
      </c>
      <c r="W9" s="92">
        <v>8</v>
      </c>
      <c r="X9" s="92">
        <v>11</v>
      </c>
      <c r="Y9" s="92">
        <v>10</v>
      </c>
      <c r="Z9" s="92">
        <v>11</v>
      </c>
      <c r="AA9" s="92">
        <v>8</v>
      </c>
      <c r="AB9" s="92">
        <v>8</v>
      </c>
      <c r="AC9" s="92">
        <v>5</v>
      </c>
      <c r="AD9" s="92">
        <v>1</v>
      </c>
      <c r="AE9" s="92">
        <v>4</v>
      </c>
      <c r="AF9" s="92">
        <v>5</v>
      </c>
      <c r="AG9" s="92">
        <v>2</v>
      </c>
      <c r="AH9" s="92">
        <v>4</v>
      </c>
      <c r="AI9" s="92">
        <v>7</v>
      </c>
      <c r="AJ9" s="92">
        <v>14</v>
      </c>
      <c r="AK9" s="91">
        <f t="shared" si="0"/>
        <v>410</v>
      </c>
    </row>
    <row r="10" spans="1:37" ht="15.75" x14ac:dyDescent="0.25">
      <c r="A10" s="4">
        <v>4</v>
      </c>
      <c r="B10" s="102" t="s">
        <v>20</v>
      </c>
      <c r="C10" s="103">
        <v>75</v>
      </c>
      <c r="D10" s="103">
        <v>279</v>
      </c>
      <c r="E10" s="103">
        <v>141</v>
      </c>
      <c r="F10" s="103">
        <v>138</v>
      </c>
      <c r="G10" s="103">
        <v>16</v>
      </c>
      <c r="H10" s="103">
        <v>19</v>
      </c>
      <c r="I10" s="103">
        <v>17</v>
      </c>
      <c r="J10" s="103">
        <v>17</v>
      </c>
      <c r="K10" s="103">
        <v>13</v>
      </c>
      <c r="L10" s="103">
        <v>18</v>
      </c>
      <c r="M10" s="103">
        <v>17</v>
      </c>
      <c r="N10" s="103">
        <v>18</v>
      </c>
      <c r="O10" s="103">
        <v>25</v>
      </c>
      <c r="P10" s="103">
        <v>12</v>
      </c>
      <c r="Q10" s="103">
        <v>11</v>
      </c>
      <c r="R10" s="103">
        <v>13</v>
      </c>
      <c r="S10" s="103">
        <v>18</v>
      </c>
      <c r="T10" s="103">
        <v>11</v>
      </c>
      <c r="U10" s="103">
        <v>11</v>
      </c>
      <c r="V10" s="103">
        <v>2</v>
      </c>
      <c r="W10" s="103">
        <v>7</v>
      </c>
      <c r="X10" s="103">
        <v>6</v>
      </c>
      <c r="Y10" s="103">
        <v>2</v>
      </c>
      <c r="Z10" s="103">
        <v>6</v>
      </c>
      <c r="AA10" s="103">
        <v>5</v>
      </c>
      <c r="AB10" s="103">
        <v>8</v>
      </c>
      <c r="AC10" s="103">
        <v>4</v>
      </c>
      <c r="AD10" s="103">
        <v>3</v>
      </c>
      <c r="AE10" s="103">
        <v>0</v>
      </c>
      <c r="AF10" s="104">
        <v>0</v>
      </c>
      <c r="AG10" s="94">
        <v>0</v>
      </c>
      <c r="AH10" s="94">
        <v>0</v>
      </c>
      <c r="AI10" s="94">
        <v>0</v>
      </c>
      <c r="AJ10" s="94">
        <v>0</v>
      </c>
      <c r="AK10" s="89">
        <f t="shared" si="0"/>
        <v>279</v>
      </c>
    </row>
    <row r="11" spans="1:37" ht="18.75" customHeight="1" x14ac:dyDescent="0.25">
      <c r="A11" s="7">
        <v>5</v>
      </c>
      <c r="B11" s="106" t="s">
        <v>21</v>
      </c>
      <c r="C11" s="107">
        <v>142</v>
      </c>
      <c r="D11" s="107">
        <v>583</v>
      </c>
      <c r="E11" s="107">
        <v>296</v>
      </c>
      <c r="F11" s="107">
        <v>287</v>
      </c>
      <c r="G11" s="107">
        <v>27</v>
      </c>
      <c r="H11" s="107">
        <v>30</v>
      </c>
      <c r="I11" s="107">
        <v>34</v>
      </c>
      <c r="J11" s="107">
        <v>40</v>
      </c>
      <c r="K11" s="107">
        <v>31</v>
      </c>
      <c r="L11" s="107">
        <v>26</v>
      </c>
      <c r="M11" s="107">
        <v>35</v>
      </c>
      <c r="N11" s="107">
        <v>21</v>
      </c>
      <c r="O11" s="107">
        <v>34</v>
      </c>
      <c r="P11" s="107">
        <v>36</v>
      </c>
      <c r="Q11" s="107">
        <v>31</v>
      </c>
      <c r="R11" s="107">
        <v>25</v>
      </c>
      <c r="S11" s="107">
        <v>26</v>
      </c>
      <c r="T11" s="107">
        <v>21</v>
      </c>
      <c r="U11" s="107">
        <v>18</v>
      </c>
      <c r="V11" s="107">
        <v>22</v>
      </c>
      <c r="W11" s="107">
        <v>14</v>
      </c>
      <c r="X11" s="107">
        <v>10</v>
      </c>
      <c r="Y11" s="107">
        <v>13</v>
      </c>
      <c r="Z11" s="107">
        <v>11</v>
      </c>
      <c r="AA11" s="107">
        <v>7</v>
      </c>
      <c r="AB11" s="107">
        <v>13</v>
      </c>
      <c r="AC11" s="107">
        <v>7</v>
      </c>
      <c r="AD11" s="107">
        <v>8</v>
      </c>
      <c r="AE11" s="107">
        <v>6</v>
      </c>
      <c r="AF11" s="108">
        <v>9</v>
      </c>
      <c r="AG11" s="93">
        <v>3</v>
      </c>
      <c r="AH11" s="93">
        <v>3</v>
      </c>
      <c r="AI11" s="93">
        <v>10</v>
      </c>
      <c r="AJ11" s="93">
        <v>12</v>
      </c>
      <c r="AK11" s="88">
        <f t="shared" si="0"/>
        <v>583</v>
      </c>
    </row>
    <row r="12" spans="1:37" ht="15.75" x14ac:dyDescent="0.25">
      <c r="A12" s="105">
        <v>6</v>
      </c>
      <c r="B12" s="112" t="s">
        <v>22</v>
      </c>
      <c r="C12" s="92">
        <v>139</v>
      </c>
      <c r="D12" s="92">
        <v>554</v>
      </c>
      <c r="E12" s="92">
        <v>276</v>
      </c>
      <c r="F12" s="92">
        <v>278</v>
      </c>
      <c r="G12" s="92">
        <v>27</v>
      </c>
      <c r="H12" s="92">
        <v>18</v>
      </c>
      <c r="I12" s="92">
        <v>32</v>
      </c>
      <c r="J12" s="92">
        <v>29</v>
      </c>
      <c r="K12" s="92">
        <v>27</v>
      </c>
      <c r="L12" s="92">
        <v>36</v>
      </c>
      <c r="M12" s="92">
        <v>33</v>
      </c>
      <c r="N12" s="92">
        <v>34</v>
      </c>
      <c r="O12" s="92">
        <v>30</v>
      </c>
      <c r="P12" s="92">
        <v>39</v>
      </c>
      <c r="Q12" s="92">
        <v>25</v>
      </c>
      <c r="R12" s="92">
        <v>23</v>
      </c>
      <c r="S12" s="92">
        <v>25</v>
      </c>
      <c r="T12" s="92">
        <v>21</v>
      </c>
      <c r="U12" s="92">
        <v>8</v>
      </c>
      <c r="V12" s="92">
        <v>16</v>
      </c>
      <c r="W12" s="92">
        <v>16</v>
      </c>
      <c r="X12" s="92">
        <v>17</v>
      </c>
      <c r="Y12" s="92">
        <v>9</v>
      </c>
      <c r="Z12" s="92">
        <v>12</v>
      </c>
      <c r="AA12" s="92">
        <v>12</v>
      </c>
      <c r="AB12" s="92">
        <v>16</v>
      </c>
      <c r="AC12" s="92">
        <v>10</v>
      </c>
      <c r="AD12" s="92">
        <v>5</v>
      </c>
      <c r="AE12" s="92">
        <v>22</v>
      </c>
      <c r="AF12" s="92">
        <v>12</v>
      </c>
      <c r="AG12" s="92">
        <v>0</v>
      </c>
      <c r="AH12" s="92">
        <v>0</v>
      </c>
      <c r="AI12" s="92">
        <v>0</v>
      </c>
      <c r="AJ12" s="92">
        <v>0</v>
      </c>
      <c r="AK12" s="91">
        <f t="shared" si="0"/>
        <v>554</v>
      </c>
    </row>
    <row r="13" spans="1:37" ht="15.75" x14ac:dyDescent="0.25">
      <c r="A13" s="7">
        <v>7</v>
      </c>
      <c r="B13" s="109" t="s">
        <v>23</v>
      </c>
      <c r="C13" s="110">
        <v>182</v>
      </c>
      <c r="D13" s="110">
        <v>735</v>
      </c>
      <c r="E13" s="110">
        <v>379</v>
      </c>
      <c r="F13" s="110">
        <v>356</v>
      </c>
      <c r="G13" s="110">
        <v>34</v>
      </c>
      <c r="H13" s="110">
        <v>37</v>
      </c>
      <c r="I13" s="110">
        <v>46</v>
      </c>
      <c r="J13" s="110">
        <v>48</v>
      </c>
      <c r="K13" s="110">
        <v>29</v>
      </c>
      <c r="L13" s="110">
        <v>40</v>
      </c>
      <c r="M13" s="110">
        <v>42</v>
      </c>
      <c r="N13" s="110">
        <v>32</v>
      </c>
      <c r="O13" s="110">
        <v>44</v>
      </c>
      <c r="P13" s="110">
        <v>27</v>
      </c>
      <c r="Q13" s="110">
        <v>50</v>
      </c>
      <c r="R13" s="110">
        <v>15</v>
      </c>
      <c r="S13" s="110">
        <v>45</v>
      </c>
      <c r="T13" s="110">
        <v>23</v>
      </c>
      <c r="U13" s="110">
        <v>22</v>
      </c>
      <c r="V13" s="110">
        <v>17</v>
      </c>
      <c r="W13" s="110">
        <v>11</v>
      </c>
      <c r="X13" s="110">
        <v>15</v>
      </c>
      <c r="Y13" s="110">
        <v>10</v>
      </c>
      <c r="Z13" s="110">
        <v>10</v>
      </c>
      <c r="AA13" s="110">
        <v>10</v>
      </c>
      <c r="AB13" s="110">
        <v>7</v>
      </c>
      <c r="AC13" s="110">
        <v>14</v>
      </c>
      <c r="AD13" s="110">
        <v>11</v>
      </c>
      <c r="AE13" s="110">
        <v>10</v>
      </c>
      <c r="AF13" s="111">
        <v>10</v>
      </c>
      <c r="AG13" s="94">
        <v>8</v>
      </c>
      <c r="AH13" s="94">
        <v>5</v>
      </c>
      <c r="AI13" s="94">
        <v>31</v>
      </c>
      <c r="AJ13" s="94">
        <v>32</v>
      </c>
      <c r="AK13" s="89">
        <f t="shared" si="0"/>
        <v>735</v>
      </c>
    </row>
    <row r="14" spans="1:37" ht="15.75" customHeight="1" x14ac:dyDescent="0.25">
      <c r="A14" s="148" t="s">
        <v>24</v>
      </c>
      <c r="B14" s="149"/>
      <c r="C14" s="10">
        <f t="shared" ref="C14:P14" si="1">SUM(C7:C13)</f>
        <v>959</v>
      </c>
      <c r="D14" s="10">
        <f t="shared" si="1"/>
        <v>3856</v>
      </c>
      <c r="E14" s="11">
        <f t="shared" si="1"/>
        <v>1967</v>
      </c>
      <c r="F14" s="11">
        <f t="shared" si="1"/>
        <v>1889</v>
      </c>
      <c r="G14" s="10">
        <f t="shared" si="1"/>
        <v>219</v>
      </c>
      <c r="H14" s="10">
        <f t="shared" si="1"/>
        <v>213</v>
      </c>
      <c r="I14" s="10">
        <f t="shared" si="1"/>
        <v>260</v>
      </c>
      <c r="J14" s="10">
        <f t="shared" si="1"/>
        <v>243</v>
      </c>
      <c r="K14" s="10">
        <f t="shared" si="1"/>
        <v>147</v>
      </c>
      <c r="L14" s="10">
        <f t="shared" si="1"/>
        <v>182</v>
      </c>
      <c r="M14" s="10">
        <f t="shared" si="1"/>
        <v>205</v>
      </c>
      <c r="N14" s="10">
        <f t="shared" si="1"/>
        <v>179</v>
      </c>
      <c r="O14" s="10">
        <f t="shared" si="1"/>
        <v>217</v>
      </c>
      <c r="P14" s="10">
        <f t="shared" si="1"/>
        <v>197</v>
      </c>
      <c r="Q14" s="10">
        <f t="shared" ref="Q14:AD14" si="2">SUM(Q7:Q13)</f>
        <v>208</v>
      </c>
      <c r="R14" s="10">
        <f t="shared" si="2"/>
        <v>164</v>
      </c>
      <c r="S14" s="10">
        <f t="shared" si="2"/>
        <v>180</v>
      </c>
      <c r="T14" s="10">
        <f t="shared" si="2"/>
        <v>136</v>
      </c>
      <c r="U14" s="10">
        <f t="shared" si="2"/>
        <v>111</v>
      </c>
      <c r="V14" s="10">
        <f t="shared" si="2"/>
        <v>102</v>
      </c>
      <c r="W14" s="10">
        <f t="shared" si="2"/>
        <v>94</v>
      </c>
      <c r="X14" s="10">
        <f t="shared" si="2"/>
        <v>99</v>
      </c>
      <c r="Y14" s="10">
        <f t="shared" si="2"/>
        <v>66</v>
      </c>
      <c r="Z14" s="10">
        <f t="shared" si="2"/>
        <v>82</v>
      </c>
      <c r="AA14" s="10">
        <f t="shared" si="2"/>
        <v>85</v>
      </c>
      <c r="AB14" s="10">
        <f t="shared" si="2"/>
        <v>74</v>
      </c>
      <c r="AC14" s="10">
        <f t="shared" si="2"/>
        <v>63</v>
      </c>
      <c r="AD14" s="10">
        <f t="shared" si="2"/>
        <v>46</v>
      </c>
      <c r="AE14" s="10">
        <f t="shared" ref="AE14:AK14" si="3">SUM(AE7:AE13)</f>
        <v>63</v>
      </c>
      <c r="AF14" s="16">
        <f t="shared" si="3"/>
        <v>46</v>
      </c>
      <c r="AG14" s="10">
        <f t="shared" si="3"/>
        <v>13</v>
      </c>
      <c r="AH14" s="16">
        <f t="shared" si="3"/>
        <v>14</v>
      </c>
      <c r="AI14" s="10">
        <f t="shared" si="3"/>
        <v>65</v>
      </c>
      <c r="AJ14" s="16">
        <f t="shared" si="3"/>
        <v>83</v>
      </c>
      <c r="AK14" s="155">
        <f t="shared" si="3"/>
        <v>3856</v>
      </c>
    </row>
    <row r="15" spans="1:37" ht="15.75" customHeight="1" x14ac:dyDescent="0.25">
      <c r="A15" s="142" t="s">
        <v>25</v>
      </c>
      <c r="B15" s="143"/>
      <c r="C15" s="143"/>
      <c r="D15" s="150"/>
      <c r="E15" s="151">
        <v>3856</v>
      </c>
      <c r="F15" s="152"/>
      <c r="G15" s="142">
        <v>432</v>
      </c>
      <c r="H15" s="143"/>
      <c r="I15" s="142">
        <v>503</v>
      </c>
      <c r="J15" s="143"/>
      <c r="K15" s="142">
        <v>329</v>
      </c>
      <c r="L15" s="143"/>
      <c r="M15" s="142">
        <v>384</v>
      </c>
      <c r="N15" s="143"/>
      <c r="O15" s="142">
        <v>414</v>
      </c>
      <c r="P15" s="143"/>
      <c r="Q15" s="142">
        <v>372</v>
      </c>
      <c r="R15" s="143"/>
      <c r="S15" s="142">
        <v>316</v>
      </c>
      <c r="T15" s="143"/>
      <c r="U15" s="142">
        <v>213</v>
      </c>
      <c r="V15" s="143"/>
      <c r="W15" s="142">
        <v>193</v>
      </c>
      <c r="X15" s="143"/>
      <c r="Y15" s="142">
        <v>148</v>
      </c>
      <c r="Z15" s="143"/>
      <c r="AA15" s="142">
        <v>159</v>
      </c>
      <c r="AB15" s="143"/>
      <c r="AC15" s="142">
        <v>109</v>
      </c>
      <c r="AD15" s="143"/>
      <c r="AE15" s="142">
        <v>109</v>
      </c>
      <c r="AF15" s="143"/>
      <c r="AG15" s="142">
        <v>27</v>
      </c>
      <c r="AH15" s="143"/>
      <c r="AI15" s="142">
        <v>148</v>
      </c>
      <c r="AJ15" s="143"/>
      <c r="AK15" s="156"/>
    </row>
    <row r="20" spans="2:2" ht="15.75" customHeight="1" x14ac:dyDescent="0.25"/>
    <row r="21" spans="2:2" ht="15.75" customHeight="1" x14ac:dyDescent="0.25"/>
    <row r="29" spans="2:2" x14ac:dyDescent="0.25">
      <c r="B29" s="18"/>
    </row>
    <row r="35" spans="1:28" ht="15.75" x14ac:dyDescent="0.25">
      <c r="A35" s="146" t="s">
        <v>2</v>
      </c>
      <c r="B35" s="142" t="s">
        <v>27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57" t="s">
        <v>57</v>
      </c>
    </row>
    <row r="36" spans="1:28" ht="15.75" x14ac:dyDescent="0.25">
      <c r="A36" s="171"/>
      <c r="B36" s="142" t="s">
        <v>29</v>
      </c>
      <c r="C36" s="143"/>
      <c r="D36" s="142" t="s">
        <v>30</v>
      </c>
      <c r="E36" s="143"/>
      <c r="F36" s="142" t="s">
        <v>31</v>
      </c>
      <c r="G36" s="143"/>
      <c r="H36" s="142" t="s">
        <v>32</v>
      </c>
      <c r="I36" s="143"/>
      <c r="J36" s="142" t="s">
        <v>33</v>
      </c>
      <c r="K36" s="143"/>
      <c r="L36" s="142" t="s">
        <v>34</v>
      </c>
      <c r="M36" s="143"/>
      <c r="N36" s="142" t="s">
        <v>35</v>
      </c>
      <c r="O36" s="143"/>
      <c r="P36" s="142" t="s">
        <v>36</v>
      </c>
      <c r="Q36" s="143"/>
      <c r="R36" s="142" t="s">
        <v>37</v>
      </c>
      <c r="S36" s="143"/>
      <c r="T36" s="142" t="s">
        <v>38</v>
      </c>
      <c r="U36" s="143"/>
      <c r="V36" s="142" t="s">
        <v>39</v>
      </c>
      <c r="W36" s="143"/>
      <c r="X36" s="142" t="s">
        <v>40</v>
      </c>
      <c r="Y36" s="143"/>
      <c r="Z36" s="142" t="s">
        <v>41</v>
      </c>
      <c r="AA36" s="143"/>
      <c r="AB36" s="172"/>
    </row>
    <row r="37" spans="1:28" ht="15.75" x14ac:dyDescent="0.25">
      <c r="A37" s="147"/>
      <c r="B37" s="3" t="s">
        <v>15</v>
      </c>
      <c r="C37" s="3" t="s">
        <v>16</v>
      </c>
      <c r="D37" s="3" t="s">
        <v>15</v>
      </c>
      <c r="E37" s="3" t="s">
        <v>16</v>
      </c>
      <c r="F37" s="3" t="s">
        <v>15</v>
      </c>
      <c r="G37" s="3" t="s">
        <v>16</v>
      </c>
      <c r="H37" s="3" t="s">
        <v>15</v>
      </c>
      <c r="I37" s="3" t="s">
        <v>16</v>
      </c>
      <c r="J37" s="3" t="s">
        <v>15</v>
      </c>
      <c r="K37" s="3" t="s">
        <v>16</v>
      </c>
      <c r="L37" s="3" t="s">
        <v>15</v>
      </c>
      <c r="M37" s="3" t="s">
        <v>16</v>
      </c>
      <c r="N37" s="3" t="s">
        <v>15</v>
      </c>
      <c r="O37" s="3" t="s">
        <v>16</v>
      </c>
      <c r="P37" s="3" t="s">
        <v>15</v>
      </c>
      <c r="Q37" s="3" t="s">
        <v>16</v>
      </c>
      <c r="R37" s="3" t="s">
        <v>15</v>
      </c>
      <c r="S37" s="3" t="s">
        <v>16</v>
      </c>
      <c r="T37" s="3" t="s">
        <v>15</v>
      </c>
      <c r="U37" s="3" t="s">
        <v>16</v>
      </c>
      <c r="V37" s="3" t="s">
        <v>15</v>
      </c>
      <c r="W37" s="3" t="s">
        <v>16</v>
      </c>
      <c r="X37" s="3" t="s">
        <v>15</v>
      </c>
      <c r="Y37" s="3" t="s">
        <v>16</v>
      </c>
      <c r="Z37" s="3" t="s">
        <v>15</v>
      </c>
      <c r="AA37" s="13" t="s">
        <v>16</v>
      </c>
      <c r="AB37" s="158"/>
    </row>
    <row r="38" spans="1:28" ht="31.5" x14ac:dyDescent="0.25">
      <c r="A38" s="5" t="s">
        <v>17</v>
      </c>
      <c r="B38" s="6">
        <v>8</v>
      </c>
      <c r="C38" s="6">
        <v>9</v>
      </c>
      <c r="D38" s="6">
        <v>71</v>
      </c>
      <c r="E38" s="6">
        <v>54</v>
      </c>
      <c r="F38" s="19">
        <v>57</v>
      </c>
      <c r="G38" s="6">
        <v>66</v>
      </c>
      <c r="H38" s="6">
        <v>191</v>
      </c>
      <c r="I38" s="6">
        <v>163</v>
      </c>
      <c r="J38" s="6">
        <v>25</v>
      </c>
      <c r="K38" s="6">
        <v>27</v>
      </c>
      <c r="L38" s="6">
        <v>0</v>
      </c>
      <c r="M38" s="6">
        <v>0</v>
      </c>
      <c r="N38" s="6">
        <v>0</v>
      </c>
      <c r="O38" s="6">
        <v>0</v>
      </c>
      <c r="P38" s="6">
        <v>4</v>
      </c>
      <c r="Q38" s="6">
        <v>7</v>
      </c>
      <c r="R38" s="6">
        <v>1</v>
      </c>
      <c r="S38" s="6">
        <v>0</v>
      </c>
      <c r="T38" s="6">
        <v>12</v>
      </c>
      <c r="U38" s="6">
        <v>8</v>
      </c>
      <c r="V38" s="6">
        <v>1</v>
      </c>
      <c r="W38" s="6">
        <v>1</v>
      </c>
      <c r="X38" s="6">
        <v>0</v>
      </c>
      <c r="Y38" s="6">
        <v>0</v>
      </c>
      <c r="Z38" s="6">
        <v>86</v>
      </c>
      <c r="AA38" s="14">
        <v>107</v>
      </c>
      <c r="AB38" s="22">
        <f t="shared" ref="AB38:AB44" si="4">SUM(B38:AA38)</f>
        <v>898</v>
      </c>
    </row>
    <row r="39" spans="1:28" ht="26.25" customHeight="1" x14ac:dyDescent="0.25">
      <c r="A39" s="8" t="s">
        <v>18</v>
      </c>
      <c r="B39" s="9">
        <v>18</v>
      </c>
      <c r="C39" s="9">
        <v>23</v>
      </c>
      <c r="D39" s="9">
        <v>36</v>
      </c>
      <c r="E39" s="9">
        <v>26</v>
      </c>
      <c r="F39" s="9">
        <v>20</v>
      </c>
      <c r="G39" s="9">
        <v>18</v>
      </c>
      <c r="H39" s="9">
        <v>92</v>
      </c>
      <c r="I39" s="9">
        <v>60</v>
      </c>
      <c r="J39" s="9">
        <v>4</v>
      </c>
      <c r="K39" s="9">
        <v>3</v>
      </c>
      <c r="L39" s="9">
        <v>0</v>
      </c>
      <c r="M39" s="9">
        <v>0</v>
      </c>
      <c r="N39" s="9">
        <v>0</v>
      </c>
      <c r="O39" s="9">
        <v>0</v>
      </c>
      <c r="P39" s="9">
        <v>11</v>
      </c>
      <c r="Q39" s="9">
        <v>9</v>
      </c>
      <c r="R39" s="9">
        <v>0</v>
      </c>
      <c r="S39" s="9">
        <v>0</v>
      </c>
      <c r="T39" s="9">
        <v>1</v>
      </c>
      <c r="U39" s="9">
        <v>2</v>
      </c>
      <c r="V39" s="9">
        <v>0</v>
      </c>
      <c r="W39" s="9">
        <v>1</v>
      </c>
      <c r="X39" s="9">
        <v>0</v>
      </c>
      <c r="Y39" s="9">
        <v>0</v>
      </c>
      <c r="Z39" s="9">
        <v>43</v>
      </c>
      <c r="AA39" s="15">
        <v>36</v>
      </c>
      <c r="AB39" s="22">
        <f t="shared" si="4"/>
        <v>403</v>
      </c>
    </row>
    <row r="40" spans="1:28" ht="15.75" x14ac:dyDescent="0.25">
      <c r="A40" s="5" t="s">
        <v>19</v>
      </c>
      <c r="B40" s="6">
        <v>30</v>
      </c>
      <c r="C40" s="6">
        <v>32</v>
      </c>
      <c r="D40" s="6">
        <v>32</v>
      </c>
      <c r="E40" s="6">
        <v>37</v>
      </c>
      <c r="F40" s="6">
        <v>27</v>
      </c>
      <c r="G40" s="6">
        <v>31</v>
      </c>
      <c r="H40" s="6">
        <v>63</v>
      </c>
      <c r="I40" s="6">
        <v>44</v>
      </c>
      <c r="J40" s="6">
        <v>5</v>
      </c>
      <c r="K40" s="6">
        <v>5</v>
      </c>
      <c r="L40" s="6">
        <v>0</v>
      </c>
      <c r="M40" s="6">
        <v>0</v>
      </c>
      <c r="N40" s="6">
        <v>0</v>
      </c>
      <c r="O40" s="6">
        <v>0</v>
      </c>
      <c r="P40" s="6">
        <v>6</v>
      </c>
      <c r="Q40" s="6">
        <v>3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19">
        <v>28</v>
      </c>
      <c r="AA40" s="21">
        <v>26</v>
      </c>
      <c r="AB40" s="22">
        <f t="shared" si="4"/>
        <v>369</v>
      </c>
    </row>
    <row r="41" spans="1:28" ht="15.75" x14ac:dyDescent="0.25">
      <c r="A41" s="8" t="s">
        <v>20</v>
      </c>
      <c r="B41" s="9">
        <v>25</v>
      </c>
      <c r="C41" s="9">
        <v>30</v>
      </c>
      <c r="D41" s="9">
        <v>29</v>
      </c>
      <c r="E41" s="9">
        <v>22</v>
      </c>
      <c r="F41" s="9">
        <v>10</v>
      </c>
      <c r="G41" s="9">
        <v>7</v>
      </c>
      <c r="H41" s="9">
        <v>44</v>
      </c>
      <c r="I41" s="9">
        <v>50</v>
      </c>
      <c r="J41" s="9">
        <v>4</v>
      </c>
      <c r="K41" s="9">
        <v>4</v>
      </c>
      <c r="L41" s="9">
        <v>0</v>
      </c>
      <c r="M41" s="9">
        <v>0</v>
      </c>
      <c r="N41" s="9">
        <v>0</v>
      </c>
      <c r="O41" s="9">
        <v>0</v>
      </c>
      <c r="P41" s="9">
        <v>4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22</v>
      </c>
      <c r="AA41" s="15">
        <v>19</v>
      </c>
      <c r="AB41" s="22">
        <f t="shared" si="4"/>
        <v>270</v>
      </c>
    </row>
    <row r="42" spans="1:28" ht="15.75" x14ac:dyDescent="0.25">
      <c r="A42" s="5" t="s">
        <v>21</v>
      </c>
      <c r="B42" s="6">
        <v>42</v>
      </c>
      <c r="C42" s="6">
        <v>56</v>
      </c>
      <c r="D42" s="6">
        <v>55</v>
      </c>
      <c r="E42" s="6">
        <v>50</v>
      </c>
      <c r="F42" s="6">
        <v>20</v>
      </c>
      <c r="G42" s="6">
        <v>12</v>
      </c>
      <c r="H42" s="6">
        <v>130</v>
      </c>
      <c r="I42" s="6">
        <v>112</v>
      </c>
      <c r="J42" s="19">
        <v>14</v>
      </c>
      <c r="K42" s="6">
        <v>11</v>
      </c>
      <c r="L42" s="6">
        <v>0</v>
      </c>
      <c r="M42" s="6">
        <v>0</v>
      </c>
      <c r="N42" s="6">
        <v>0</v>
      </c>
      <c r="O42" s="6">
        <v>0</v>
      </c>
      <c r="P42" s="6">
        <v>2</v>
      </c>
      <c r="Q42" s="6">
        <v>1</v>
      </c>
      <c r="R42" s="6">
        <v>0</v>
      </c>
      <c r="S42" s="6">
        <v>0</v>
      </c>
      <c r="T42" s="6">
        <v>0</v>
      </c>
      <c r="U42" s="6">
        <v>1</v>
      </c>
      <c r="V42" s="6">
        <v>1</v>
      </c>
      <c r="W42" s="6">
        <v>0</v>
      </c>
      <c r="X42" s="6">
        <v>0</v>
      </c>
      <c r="Y42" s="6">
        <v>0</v>
      </c>
      <c r="Z42" s="6">
        <v>36</v>
      </c>
      <c r="AA42" s="14">
        <v>41</v>
      </c>
      <c r="AB42" s="22">
        <f t="shared" si="4"/>
        <v>584</v>
      </c>
    </row>
    <row r="43" spans="1:28" ht="15.75" x14ac:dyDescent="0.25">
      <c r="A43" s="8" t="s">
        <v>22</v>
      </c>
      <c r="B43" s="9">
        <v>7</v>
      </c>
      <c r="C43" s="9">
        <v>7</v>
      </c>
      <c r="D43" s="9">
        <v>52</v>
      </c>
      <c r="E43" s="9">
        <v>49</v>
      </c>
      <c r="F43" s="9">
        <v>19</v>
      </c>
      <c r="G43" s="9">
        <v>15</v>
      </c>
      <c r="H43" s="9">
        <v>108</v>
      </c>
      <c r="I43" s="20">
        <v>122</v>
      </c>
      <c r="J43" s="9">
        <v>22</v>
      </c>
      <c r="K43" s="9">
        <v>18</v>
      </c>
      <c r="L43" s="9">
        <v>0</v>
      </c>
      <c r="M43" s="9">
        <v>0</v>
      </c>
      <c r="N43" s="9">
        <v>0</v>
      </c>
      <c r="O43" s="9">
        <v>0</v>
      </c>
      <c r="P43" s="9">
        <v>2</v>
      </c>
      <c r="Q43" s="9">
        <v>8</v>
      </c>
      <c r="R43" s="9">
        <v>0</v>
      </c>
      <c r="S43" s="9">
        <v>0</v>
      </c>
      <c r="T43" s="9">
        <v>1</v>
      </c>
      <c r="U43" s="9">
        <v>0</v>
      </c>
      <c r="V43" s="9">
        <v>2</v>
      </c>
      <c r="W43" s="9">
        <v>4</v>
      </c>
      <c r="X43" s="9">
        <v>0</v>
      </c>
      <c r="Y43" s="9">
        <v>0</v>
      </c>
      <c r="Z43" s="9">
        <v>60</v>
      </c>
      <c r="AA43" s="15">
        <v>58</v>
      </c>
      <c r="AB43" s="22">
        <f t="shared" si="4"/>
        <v>554</v>
      </c>
    </row>
    <row r="44" spans="1:28" ht="15.75" x14ac:dyDescent="0.25">
      <c r="A44" s="25" t="s">
        <v>23</v>
      </c>
      <c r="B44" s="6">
        <v>11</v>
      </c>
      <c r="C44" s="6">
        <v>19</v>
      </c>
      <c r="D44" s="6">
        <v>61</v>
      </c>
      <c r="E44" s="6">
        <v>61</v>
      </c>
      <c r="F44" s="6">
        <v>31</v>
      </c>
      <c r="G44" s="6">
        <v>55</v>
      </c>
      <c r="H44" s="6">
        <v>160</v>
      </c>
      <c r="I44" s="6">
        <v>123</v>
      </c>
      <c r="J44" s="6">
        <v>18</v>
      </c>
      <c r="K44" s="6">
        <v>17</v>
      </c>
      <c r="L44" s="6">
        <v>0</v>
      </c>
      <c r="M44" s="6">
        <v>0</v>
      </c>
      <c r="N44" s="6">
        <v>0</v>
      </c>
      <c r="O44" s="6">
        <v>0</v>
      </c>
      <c r="P44" s="6">
        <v>10</v>
      </c>
      <c r="Q44" s="6">
        <v>4</v>
      </c>
      <c r="R44" s="6">
        <v>0</v>
      </c>
      <c r="S44" s="6">
        <v>1</v>
      </c>
      <c r="T44" s="6">
        <v>6</v>
      </c>
      <c r="U44" s="6">
        <v>7</v>
      </c>
      <c r="V44" s="6">
        <v>1</v>
      </c>
      <c r="W44" s="6">
        <v>0</v>
      </c>
      <c r="X44" s="6">
        <v>0</v>
      </c>
      <c r="Y44" s="6">
        <v>0</v>
      </c>
      <c r="Z44" s="6">
        <v>84</v>
      </c>
      <c r="AA44" s="14">
        <v>101</v>
      </c>
      <c r="AB44" s="22">
        <f t="shared" si="4"/>
        <v>770</v>
      </c>
    </row>
    <row r="45" spans="1:28" ht="15.75" x14ac:dyDescent="0.25">
      <c r="A45" s="27" t="s">
        <v>59</v>
      </c>
      <c r="B45" s="28">
        <f t="shared" ref="B45" si="5">SUM(B38:B44)</f>
        <v>141</v>
      </c>
      <c r="C45" s="29">
        <f t="shared" ref="C45" si="6">SUM(C38:C44)</f>
        <v>176</v>
      </c>
      <c r="D45" s="29">
        <f t="shared" ref="D45" si="7">SUM(D38:D44)</f>
        <v>336</v>
      </c>
      <c r="E45" s="29">
        <f t="shared" ref="E45" si="8">SUM(E38:E44)</f>
        <v>299</v>
      </c>
      <c r="F45" s="30">
        <f t="shared" ref="F45" si="9">SUM(F38:F44)</f>
        <v>184</v>
      </c>
      <c r="G45" s="30">
        <f t="shared" ref="G45" si="10">SUM(G38:G44)</f>
        <v>204</v>
      </c>
      <c r="H45" s="30">
        <f t="shared" ref="H45" si="11">SUM(H38:H44)</f>
        <v>788</v>
      </c>
      <c r="I45" s="30">
        <f t="shared" ref="I45" si="12">SUM(I38:I44)</f>
        <v>674</v>
      </c>
      <c r="J45" s="29">
        <f t="shared" ref="J45" si="13">SUM(J38:J44)</f>
        <v>92</v>
      </c>
      <c r="K45" s="29">
        <f t="shared" ref="K45" si="14">SUM(K38:K44)</f>
        <v>85</v>
      </c>
      <c r="L45" s="29">
        <v>0</v>
      </c>
      <c r="M45" s="29">
        <v>0</v>
      </c>
      <c r="N45" s="29">
        <v>0</v>
      </c>
      <c r="O45" s="29">
        <v>0</v>
      </c>
      <c r="P45" s="29">
        <f>SUM(P38:P44)</f>
        <v>39</v>
      </c>
      <c r="Q45" s="29">
        <f>SUM(Q38:Q44)</f>
        <v>32</v>
      </c>
      <c r="R45" s="29">
        <v>1</v>
      </c>
      <c r="S45" s="29">
        <v>1</v>
      </c>
      <c r="T45" s="29">
        <f>SUM(T38:T44)</f>
        <v>20</v>
      </c>
      <c r="U45" s="29">
        <f>SUM(U38:U44)</f>
        <v>18</v>
      </c>
      <c r="V45" s="29">
        <v>5</v>
      </c>
      <c r="W45" s="29">
        <v>6</v>
      </c>
      <c r="X45" s="29">
        <v>0</v>
      </c>
      <c r="Y45" s="29">
        <v>0</v>
      </c>
      <c r="Z45" s="30">
        <f>SUM(Z38:Z44)</f>
        <v>359</v>
      </c>
      <c r="AA45" s="31">
        <f>SUM(AA38:AA44)</f>
        <v>388</v>
      </c>
      <c r="AB45" s="163">
        <f>SUM(AB38:AB44)</f>
        <v>3848</v>
      </c>
    </row>
    <row r="46" spans="1:28" ht="15.75" x14ac:dyDescent="0.25">
      <c r="A46" s="26" t="s">
        <v>60</v>
      </c>
      <c r="B46" s="165">
        <v>317</v>
      </c>
      <c r="C46" s="165"/>
      <c r="D46" s="166">
        <v>635</v>
      </c>
      <c r="E46" s="165"/>
      <c r="F46" s="167">
        <v>388</v>
      </c>
      <c r="G46" s="168"/>
      <c r="H46" s="169">
        <v>1462</v>
      </c>
      <c r="I46" s="170"/>
      <c r="J46" s="166">
        <v>177</v>
      </c>
      <c r="K46" s="165"/>
      <c r="L46" s="166">
        <v>0</v>
      </c>
      <c r="M46" s="165"/>
      <c r="N46" s="166">
        <v>0</v>
      </c>
      <c r="O46" s="165"/>
      <c r="P46" s="166">
        <v>71</v>
      </c>
      <c r="Q46" s="165"/>
      <c r="R46" s="166">
        <v>2</v>
      </c>
      <c r="S46" s="165"/>
      <c r="T46" s="166">
        <v>38</v>
      </c>
      <c r="U46" s="165"/>
      <c r="V46" s="166">
        <v>11</v>
      </c>
      <c r="W46" s="165"/>
      <c r="X46" s="166">
        <v>0</v>
      </c>
      <c r="Y46" s="165"/>
      <c r="Z46" s="167">
        <v>747</v>
      </c>
      <c r="AA46" s="168"/>
      <c r="AB46" s="164"/>
    </row>
    <row r="49" spans="1:34" ht="15.75" x14ac:dyDescent="0.25">
      <c r="A49" s="146" t="s">
        <v>2</v>
      </c>
      <c r="B49" s="142" t="s">
        <v>28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57" t="s">
        <v>58</v>
      </c>
    </row>
    <row r="50" spans="1:34" ht="15.75" x14ac:dyDescent="0.25">
      <c r="A50" s="171"/>
      <c r="B50" s="142" t="s">
        <v>42</v>
      </c>
      <c r="C50" s="143"/>
      <c r="D50" s="142" t="s">
        <v>43</v>
      </c>
      <c r="E50" s="143"/>
      <c r="F50" s="142" t="s">
        <v>44</v>
      </c>
      <c r="G50" s="143"/>
      <c r="H50" s="142" t="s">
        <v>45</v>
      </c>
      <c r="I50" s="150"/>
      <c r="J50" s="142" t="s">
        <v>46</v>
      </c>
      <c r="K50" s="143"/>
      <c r="L50" s="142" t="s">
        <v>41</v>
      </c>
      <c r="M50" s="143"/>
      <c r="N50" s="142" t="s">
        <v>47</v>
      </c>
      <c r="O50" s="143"/>
      <c r="P50" s="142" t="s">
        <v>48</v>
      </c>
      <c r="Q50" s="143"/>
      <c r="R50" s="142" t="s">
        <v>49</v>
      </c>
      <c r="S50" s="143"/>
      <c r="T50" s="142" t="s">
        <v>50</v>
      </c>
      <c r="U50" s="143"/>
      <c r="V50" s="142" t="s">
        <v>51</v>
      </c>
      <c r="W50" s="143"/>
      <c r="X50" s="142" t="s">
        <v>52</v>
      </c>
      <c r="Y50" s="143"/>
      <c r="Z50" s="142" t="s">
        <v>53</v>
      </c>
      <c r="AA50" s="143"/>
      <c r="AB50" s="142" t="s">
        <v>54</v>
      </c>
      <c r="AC50" s="143"/>
      <c r="AD50" s="142" t="s">
        <v>55</v>
      </c>
      <c r="AE50" s="150"/>
      <c r="AF50" s="142" t="s">
        <v>56</v>
      </c>
      <c r="AG50" s="143"/>
      <c r="AH50" s="172"/>
    </row>
    <row r="51" spans="1:34" ht="15.75" x14ac:dyDescent="0.25">
      <c r="A51" s="147"/>
      <c r="B51" s="3" t="s">
        <v>15</v>
      </c>
      <c r="C51" s="3" t="s">
        <v>16</v>
      </c>
      <c r="D51" s="3" t="s">
        <v>15</v>
      </c>
      <c r="E51" s="3" t="s">
        <v>16</v>
      </c>
      <c r="F51" s="3" t="s">
        <v>15</v>
      </c>
      <c r="G51" s="3" t="s">
        <v>16</v>
      </c>
      <c r="H51" s="3" t="s">
        <v>15</v>
      </c>
      <c r="I51" s="3" t="s">
        <v>16</v>
      </c>
      <c r="J51" s="3" t="s">
        <v>15</v>
      </c>
      <c r="K51" s="3" t="s">
        <v>16</v>
      </c>
      <c r="L51" s="3" t="s">
        <v>15</v>
      </c>
      <c r="M51" s="3" t="s">
        <v>16</v>
      </c>
      <c r="N51" s="3" t="s">
        <v>15</v>
      </c>
      <c r="O51" s="3" t="s">
        <v>16</v>
      </c>
      <c r="P51" s="3" t="s">
        <v>15</v>
      </c>
      <c r="Q51" s="3" t="s">
        <v>16</v>
      </c>
      <c r="R51" s="3" t="s">
        <v>15</v>
      </c>
      <c r="S51" s="3" t="s">
        <v>16</v>
      </c>
      <c r="T51" s="3" t="s">
        <v>15</v>
      </c>
      <c r="U51" s="3" t="s">
        <v>16</v>
      </c>
      <c r="V51" s="3" t="s">
        <v>15</v>
      </c>
      <c r="W51" s="3" t="s">
        <v>16</v>
      </c>
      <c r="X51" s="3" t="s">
        <v>15</v>
      </c>
      <c r="Y51" s="3" t="s">
        <v>16</v>
      </c>
      <c r="Z51" s="3" t="s">
        <v>15</v>
      </c>
      <c r="AA51" s="3" t="s">
        <v>16</v>
      </c>
      <c r="AB51" s="3" t="s">
        <v>15</v>
      </c>
      <c r="AC51" s="3" t="s">
        <v>16</v>
      </c>
      <c r="AD51" s="3" t="s">
        <v>15</v>
      </c>
      <c r="AE51" s="3" t="s">
        <v>16</v>
      </c>
      <c r="AF51" s="3" t="s">
        <v>15</v>
      </c>
      <c r="AG51" s="13" t="s">
        <v>16</v>
      </c>
      <c r="AH51" s="158"/>
    </row>
    <row r="52" spans="1:34" ht="31.5" x14ac:dyDescent="0.25">
      <c r="A52" s="5" t="s">
        <v>17</v>
      </c>
      <c r="B52" s="6">
        <v>4</v>
      </c>
      <c r="C52" s="6">
        <v>2</v>
      </c>
      <c r="D52" s="6">
        <v>130</v>
      </c>
      <c r="E52" s="6">
        <v>151</v>
      </c>
      <c r="F52" s="6">
        <v>18</v>
      </c>
      <c r="G52" s="6">
        <v>9</v>
      </c>
      <c r="H52" s="6">
        <v>1</v>
      </c>
      <c r="I52" s="6">
        <v>0</v>
      </c>
      <c r="J52" s="6">
        <v>3</v>
      </c>
      <c r="K52" s="6">
        <v>0</v>
      </c>
      <c r="L52" s="6">
        <v>132</v>
      </c>
      <c r="M52" s="6">
        <v>144</v>
      </c>
      <c r="N52" s="6">
        <v>1</v>
      </c>
      <c r="O52" s="6">
        <v>0</v>
      </c>
      <c r="P52" s="6">
        <v>11</v>
      </c>
      <c r="Q52" s="6">
        <v>1</v>
      </c>
      <c r="R52" s="19">
        <v>109</v>
      </c>
      <c r="S52" s="6">
        <v>123</v>
      </c>
      <c r="T52" s="6">
        <v>3</v>
      </c>
      <c r="U52" s="6">
        <v>0</v>
      </c>
      <c r="V52" s="6">
        <v>0</v>
      </c>
      <c r="W52" s="6">
        <v>0</v>
      </c>
      <c r="X52" s="6">
        <v>3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19">
        <v>31</v>
      </c>
      <c r="AG52" s="14">
        <v>22</v>
      </c>
      <c r="AH52" s="17">
        <f t="shared" ref="AH52:AH58" si="15">SUM(B52:AG52)</f>
        <v>898</v>
      </c>
    </row>
    <row r="53" spans="1:34" ht="15.75" x14ac:dyDescent="0.25">
      <c r="A53" s="8" t="s">
        <v>18</v>
      </c>
      <c r="B53" s="9">
        <v>0</v>
      </c>
      <c r="C53" s="9">
        <v>0</v>
      </c>
      <c r="D53" s="9">
        <v>55</v>
      </c>
      <c r="E53" s="9">
        <v>36</v>
      </c>
      <c r="F53" s="9">
        <v>62</v>
      </c>
      <c r="G53" s="9">
        <v>47</v>
      </c>
      <c r="H53" s="9">
        <v>0</v>
      </c>
      <c r="I53" s="9">
        <v>0</v>
      </c>
      <c r="J53" s="9">
        <v>1</v>
      </c>
      <c r="K53" s="9">
        <v>0</v>
      </c>
      <c r="L53" s="9">
        <v>59</v>
      </c>
      <c r="M53" s="9">
        <v>77</v>
      </c>
      <c r="N53" s="9">
        <v>0</v>
      </c>
      <c r="O53" s="9">
        <v>0</v>
      </c>
      <c r="P53" s="9">
        <v>0</v>
      </c>
      <c r="Q53" s="9">
        <v>0</v>
      </c>
      <c r="R53" s="9">
        <v>44</v>
      </c>
      <c r="S53" s="9">
        <v>17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4</v>
      </c>
      <c r="AG53" s="15">
        <v>1</v>
      </c>
      <c r="AH53" s="17">
        <f t="shared" si="15"/>
        <v>403</v>
      </c>
    </row>
    <row r="54" spans="1:34" ht="15.75" x14ac:dyDescent="0.25">
      <c r="A54" s="5" t="s">
        <v>19</v>
      </c>
      <c r="B54" s="6">
        <v>1</v>
      </c>
      <c r="C54" s="6">
        <v>0</v>
      </c>
      <c r="D54" s="19">
        <v>58</v>
      </c>
      <c r="E54" s="6">
        <v>60</v>
      </c>
      <c r="F54" s="6">
        <v>23</v>
      </c>
      <c r="G54" s="6">
        <v>11</v>
      </c>
      <c r="H54" s="6">
        <v>0</v>
      </c>
      <c r="I54" s="6">
        <v>0</v>
      </c>
      <c r="J54" s="6">
        <v>0</v>
      </c>
      <c r="K54" s="6">
        <v>0</v>
      </c>
      <c r="L54" s="6">
        <v>34</v>
      </c>
      <c r="M54" s="19">
        <v>88</v>
      </c>
      <c r="N54" s="6">
        <v>0</v>
      </c>
      <c r="O54" s="6">
        <v>0</v>
      </c>
      <c r="P54" s="6">
        <v>0</v>
      </c>
      <c r="Q54" s="6">
        <v>0</v>
      </c>
      <c r="R54" s="6">
        <v>75</v>
      </c>
      <c r="S54" s="6">
        <v>19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14">
        <v>0</v>
      </c>
      <c r="AH54" s="17">
        <f t="shared" si="15"/>
        <v>369</v>
      </c>
    </row>
    <row r="55" spans="1:34" ht="15.75" x14ac:dyDescent="0.25">
      <c r="A55" s="8" t="s">
        <v>20</v>
      </c>
      <c r="B55" s="9">
        <v>0</v>
      </c>
      <c r="C55" s="9">
        <v>0</v>
      </c>
      <c r="D55" s="20">
        <v>40</v>
      </c>
      <c r="E55" s="9">
        <v>36</v>
      </c>
      <c r="F55" s="9">
        <v>28</v>
      </c>
      <c r="G55" s="9">
        <v>21</v>
      </c>
      <c r="H55" s="9">
        <v>1</v>
      </c>
      <c r="I55" s="9">
        <v>0</v>
      </c>
      <c r="J55" s="9">
        <v>0</v>
      </c>
      <c r="K55" s="9">
        <v>0</v>
      </c>
      <c r="L55" s="9">
        <v>25</v>
      </c>
      <c r="M55" s="9">
        <v>58</v>
      </c>
      <c r="N55" s="9">
        <v>0</v>
      </c>
      <c r="O55" s="9">
        <v>0</v>
      </c>
      <c r="P55" s="9">
        <v>0</v>
      </c>
      <c r="Q55" s="9">
        <v>0</v>
      </c>
      <c r="R55" s="9">
        <v>41</v>
      </c>
      <c r="S55" s="9">
        <v>15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3</v>
      </c>
      <c r="AG55" s="15">
        <v>2</v>
      </c>
      <c r="AH55" s="17">
        <f t="shared" si="15"/>
        <v>270</v>
      </c>
    </row>
    <row r="56" spans="1:34" ht="15.75" x14ac:dyDescent="0.25">
      <c r="A56" s="5" t="s">
        <v>21</v>
      </c>
      <c r="B56" s="6">
        <v>0</v>
      </c>
      <c r="C56" s="6">
        <v>1</v>
      </c>
      <c r="D56" s="19">
        <v>94</v>
      </c>
      <c r="E56" s="6">
        <v>79</v>
      </c>
      <c r="F56" s="6">
        <v>56</v>
      </c>
      <c r="G56" s="19">
        <v>49</v>
      </c>
      <c r="H56" s="6">
        <v>0</v>
      </c>
      <c r="I56" s="6">
        <v>0</v>
      </c>
      <c r="J56" s="6">
        <v>0</v>
      </c>
      <c r="K56" s="6">
        <v>1</v>
      </c>
      <c r="L56" s="6">
        <v>41</v>
      </c>
      <c r="M56" s="6">
        <v>123</v>
      </c>
      <c r="N56" s="6">
        <v>0</v>
      </c>
      <c r="O56" s="6">
        <v>0</v>
      </c>
      <c r="P56" s="6">
        <v>1</v>
      </c>
      <c r="Q56" s="6">
        <v>0</v>
      </c>
      <c r="R56" s="6">
        <v>97</v>
      </c>
      <c r="S56" s="6">
        <v>33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1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6</v>
      </c>
      <c r="AG56" s="14">
        <v>2</v>
      </c>
      <c r="AH56" s="23">
        <f t="shared" si="15"/>
        <v>584</v>
      </c>
    </row>
    <row r="57" spans="1:34" ht="15.75" x14ac:dyDescent="0.25">
      <c r="A57" s="8" t="s">
        <v>22</v>
      </c>
      <c r="B57" s="9">
        <v>6</v>
      </c>
      <c r="C57" s="9">
        <v>0</v>
      </c>
      <c r="D57" s="9">
        <v>87</v>
      </c>
      <c r="E57" s="20">
        <v>92</v>
      </c>
      <c r="F57" s="20">
        <v>27</v>
      </c>
      <c r="G57" s="9">
        <v>10</v>
      </c>
      <c r="H57" s="9">
        <v>0</v>
      </c>
      <c r="I57" s="9">
        <v>1</v>
      </c>
      <c r="J57" s="9">
        <v>1</v>
      </c>
      <c r="K57" s="9">
        <v>1</v>
      </c>
      <c r="L57" s="9">
        <v>66</v>
      </c>
      <c r="M57" s="9">
        <v>161</v>
      </c>
      <c r="N57" s="9">
        <v>2</v>
      </c>
      <c r="O57" s="9">
        <v>0</v>
      </c>
      <c r="P57" s="9">
        <v>3</v>
      </c>
      <c r="Q57" s="9">
        <v>0</v>
      </c>
      <c r="R57" s="9">
        <v>73</v>
      </c>
      <c r="S57" s="9">
        <v>3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1</v>
      </c>
      <c r="AC57" s="9">
        <v>0</v>
      </c>
      <c r="AD57" s="9">
        <v>0</v>
      </c>
      <c r="AE57" s="9">
        <v>0</v>
      </c>
      <c r="AF57" s="9">
        <v>12</v>
      </c>
      <c r="AG57" s="15">
        <v>8</v>
      </c>
      <c r="AH57" s="17">
        <f t="shared" si="15"/>
        <v>554</v>
      </c>
    </row>
    <row r="58" spans="1:34" ht="15.75" x14ac:dyDescent="0.25">
      <c r="A58" s="25" t="s">
        <v>23</v>
      </c>
      <c r="B58" s="6">
        <v>8</v>
      </c>
      <c r="C58" s="6">
        <v>3</v>
      </c>
      <c r="D58" s="6">
        <v>108</v>
      </c>
      <c r="E58" s="6">
        <v>109</v>
      </c>
      <c r="F58" s="6">
        <v>48</v>
      </c>
      <c r="G58" s="6">
        <v>25</v>
      </c>
      <c r="H58" s="6">
        <v>2</v>
      </c>
      <c r="I58" s="6">
        <v>0</v>
      </c>
      <c r="J58" s="6">
        <v>1</v>
      </c>
      <c r="K58" s="6">
        <v>1</v>
      </c>
      <c r="L58" s="6">
        <v>101</v>
      </c>
      <c r="M58" s="6">
        <v>228</v>
      </c>
      <c r="N58" s="6">
        <v>0</v>
      </c>
      <c r="O58" s="6">
        <v>0</v>
      </c>
      <c r="P58" s="6">
        <v>3</v>
      </c>
      <c r="Q58" s="6">
        <v>0</v>
      </c>
      <c r="R58" s="6">
        <v>99</v>
      </c>
      <c r="S58" s="6">
        <v>17</v>
      </c>
      <c r="T58" s="6">
        <v>0</v>
      </c>
      <c r="U58" s="6">
        <v>0</v>
      </c>
      <c r="V58" s="6">
        <v>0</v>
      </c>
      <c r="W58" s="6">
        <v>0</v>
      </c>
      <c r="X58" s="6">
        <v>1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11</v>
      </c>
      <c r="AG58" s="14">
        <v>5</v>
      </c>
      <c r="AH58" s="17">
        <f t="shared" si="15"/>
        <v>770</v>
      </c>
    </row>
    <row r="59" spans="1:34" ht="15.75" x14ac:dyDescent="0.25">
      <c r="A59" s="27" t="s">
        <v>59</v>
      </c>
      <c r="B59" s="10">
        <v>19</v>
      </c>
      <c r="C59" s="10">
        <v>6</v>
      </c>
      <c r="D59" s="12">
        <f>SUM(D52:D58)</f>
        <v>572</v>
      </c>
      <c r="E59" s="12">
        <f>SUM(E52:E58)</f>
        <v>563</v>
      </c>
      <c r="F59" s="12">
        <f>SUM(F52:F58)</f>
        <v>262</v>
      </c>
      <c r="G59" s="12">
        <f>SUM(G52:G58)</f>
        <v>172</v>
      </c>
      <c r="H59" s="10">
        <v>4</v>
      </c>
      <c r="I59" s="10">
        <v>1</v>
      </c>
      <c r="J59" s="10">
        <v>6</v>
      </c>
      <c r="K59" s="10">
        <v>3</v>
      </c>
      <c r="L59" s="10">
        <v>458</v>
      </c>
      <c r="M59" s="12">
        <f>SUM(M52:M58)</f>
        <v>879</v>
      </c>
      <c r="N59" s="10">
        <v>3</v>
      </c>
      <c r="O59" s="10">
        <v>0</v>
      </c>
      <c r="P59" s="10">
        <v>18</v>
      </c>
      <c r="Q59" s="10">
        <v>1</v>
      </c>
      <c r="R59" s="12">
        <f>SUM(R52:R58)</f>
        <v>538</v>
      </c>
      <c r="S59" s="10">
        <v>227</v>
      </c>
      <c r="T59" s="10">
        <v>3</v>
      </c>
      <c r="U59" s="10">
        <v>0</v>
      </c>
      <c r="V59" s="10">
        <v>0</v>
      </c>
      <c r="W59" s="10">
        <v>0</v>
      </c>
      <c r="X59" s="10">
        <v>4</v>
      </c>
      <c r="Y59" s="10">
        <v>0</v>
      </c>
      <c r="Z59" s="10">
        <v>1</v>
      </c>
      <c r="AA59" s="10">
        <v>0</v>
      </c>
      <c r="AB59" s="10">
        <v>1</v>
      </c>
      <c r="AC59" s="10">
        <v>0</v>
      </c>
      <c r="AD59" s="10">
        <v>0</v>
      </c>
      <c r="AE59" s="10">
        <v>0</v>
      </c>
      <c r="AF59" s="12">
        <f>SUM(AF52:AF58)</f>
        <v>67</v>
      </c>
      <c r="AG59" s="16">
        <v>40</v>
      </c>
      <c r="AH59" s="157">
        <f>SUM(B60:AG60)</f>
        <v>3848</v>
      </c>
    </row>
    <row r="60" spans="1:34" ht="15.75" x14ac:dyDescent="0.25">
      <c r="A60" s="26" t="s">
        <v>60</v>
      </c>
      <c r="B60" s="142">
        <v>25</v>
      </c>
      <c r="C60" s="143"/>
      <c r="D60" s="159">
        <v>1135</v>
      </c>
      <c r="E60" s="160"/>
      <c r="F60" s="161">
        <v>434</v>
      </c>
      <c r="G60" s="162"/>
      <c r="H60" s="142">
        <v>5</v>
      </c>
      <c r="I60" s="143"/>
      <c r="J60" s="142">
        <v>9</v>
      </c>
      <c r="K60" s="143"/>
      <c r="L60" s="159">
        <v>1337</v>
      </c>
      <c r="M60" s="160"/>
      <c r="N60" s="142">
        <v>3</v>
      </c>
      <c r="O60" s="143"/>
      <c r="P60" s="142">
        <v>19</v>
      </c>
      <c r="Q60" s="143"/>
      <c r="R60" s="161">
        <v>765</v>
      </c>
      <c r="S60" s="162"/>
      <c r="T60" s="142">
        <v>3</v>
      </c>
      <c r="U60" s="143"/>
      <c r="V60" s="142">
        <v>0</v>
      </c>
      <c r="W60" s="143"/>
      <c r="X60" s="142">
        <v>4</v>
      </c>
      <c r="Y60" s="143"/>
      <c r="Z60" s="142">
        <v>1</v>
      </c>
      <c r="AA60" s="143"/>
      <c r="AB60" s="142">
        <v>1</v>
      </c>
      <c r="AC60" s="143"/>
      <c r="AD60" s="142">
        <v>0</v>
      </c>
      <c r="AE60" s="150"/>
      <c r="AF60" s="161">
        <v>107</v>
      </c>
      <c r="AG60" s="162"/>
      <c r="AH60" s="158"/>
    </row>
  </sheetData>
  <mergeCells count="107">
    <mergeCell ref="O5:P5"/>
    <mergeCell ref="Q5:R5"/>
    <mergeCell ref="S5:T5"/>
    <mergeCell ref="AC5:AD5"/>
    <mergeCell ref="AE5:AF5"/>
    <mergeCell ref="AG5:AH5"/>
    <mergeCell ref="F2:P2"/>
    <mergeCell ref="M15:N15"/>
    <mergeCell ref="A14:B14"/>
    <mergeCell ref="G5:H5"/>
    <mergeCell ref="I5:J5"/>
    <mergeCell ref="K5:L5"/>
    <mergeCell ref="M5:N5"/>
    <mergeCell ref="I15:J15"/>
    <mergeCell ref="K15:L15"/>
    <mergeCell ref="AG15:AH15"/>
    <mergeCell ref="AI5:AJ5"/>
    <mergeCell ref="AK5:AK6"/>
    <mergeCell ref="AK14:AK15"/>
    <mergeCell ref="A15:D15"/>
    <mergeCell ref="A5:A6"/>
    <mergeCell ref="B5:B6"/>
    <mergeCell ref="C5:C6"/>
    <mergeCell ref="D5:D6"/>
    <mergeCell ref="E5:F5"/>
    <mergeCell ref="AA15:AB15"/>
    <mergeCell ref="AC15:AD15"/>
    <mergeCell ref="AE15:AF15"/>
    <mergeCell ref="O15:P15"/>
    <mergeCell ref="Q15:R15"/>
    <mergeCell ref="S15:T15"/>
    <mergeCell ref="U15:V15"/>
    <mergeCell ref="W15:X15"/>
    <mergeCell ref="Y15:Z15"/>
    <mergeCell ref="U5:V5"/>
    <mergeCell ref="W5:X5"/>
    <mergeCell ref="Y5:Z5"/>
    <mergeCell ref="AA5:AB5"/>
    <mergeCell ref="E15:F15"/>
    <mergeCell ref="G15:H15"/>
    <mergeCell ref="AB35:AB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L46:M46"/>
    <mergeCell ref="N46:O46"/>
    <mergeCell ref="P46:Q46"/>
    <mergeCell ref="R46:S46"/>
    <mergeCell ref="T46:U46"/>
    <mergeCell ref="V46:W46"/>
    <mergeCell ref="X46:Y46"/>
    <mergeCell ref="Z46:AA46"/>
    <mergeCell ref="A35:A37"/>
    <mergeCell ref="B35:AA35"/>
    <mergeCell ref="A49:A51"/>
    <mergeCell ref="B49:AG49"/>
    <mergeCell ref="AH49:AH51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I15:AJ15"/>
    <mergeCell ref="AH59:AH60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B45:AB46"/>
    <mergeCell ref="B46:C46"/>
    <mergeCell ref="D46:E46"/>
    <mergeCell ref="F46:G46"/>
    <mergeCell ref="H46:I46"/>
    <mergeCell ref="J46:K4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1"/>
  <sheetViews>
    <sheetView tabSelected="1" workbookViewId="0">
      <selection activeCell="J32" sqref="J32"/>
    </sheetView>
  </sheetViews>
  <sheetFormatPr defaultRowHeight="15" x14ac:dyDescent="0.25"/>
  <cols>
    <col min="1" max="1" width="11.28515625" customWidth="1"/>
  </cols>
  <sheetData>
    <row r="2" spans="1:29" ht="15" customHeight="1" x14ac:dyDescent="0.2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5.75" customHeight="1" x14ac:dyDescent="0.25"/>
    <row r="4" spans="1:29" ht="15.75" customHeight="1" x14ac:dyDescent="0.25">
      <c r="A4" s="174" t="s">
        <v>61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6" spans="1:29" ht="15.75" customHeight="1" thickBot="1" x14ac:dyDescent="0.3"/>
    <row r="7" spans="1:29" ht="15.75" customHeight="1" x14ac:dyDescent="0.25">
      <c r="A7" s="175" t="s">
        <v>2</v>
      </c>
      <c r="B7" s="181" t="s">
        <v>62</v>
      </c>
      <c r="C7" s="182"/>
      <c r="D7" s="182"/>
      <c r="E7" s="182"/>
      <c r="F7" s="182"/>
      <c r="G7" s="182"/>
      <c r="H7" s="182"/>
      <c r="I7" s="182"/>
      <c r="J7" s="182"/>
      <c r="K7" s="183"/>
      <c r="L7" s="187" t="s">
        <v>58</v>
      </c>
      <c r="M7" s="33"/>
    </row>
    <row r="8" spans="1:29" ht="15" customHeight="1" thickBot="1" x14ac:dyDescent="0.3">
      <c r="A8" s="176"/>
      <c r="B8" s="184"/>
      <c r="C8" s="185"/>
      <c r="D8" s="185"/>
      <c r="E8" s="185"/>
      <c r="F8" s="185"/>
      <c r="G8" s="185"/>
      <c r="H8" s="185"/>
      <c r="I8" s="185"/>
      <c r="J8" s="185"/>
      <c r="K8" s="186"/>
      <c r="L8" s="188"/>
      <c r="M8" s="33"/>
    </row>
    <row r="9" spans="1:29" ht="15" customHeight="1" x14ac:dyDescent="0.25">
      <c r="A9" s="176"/>
      <c r="B9" s="178" t="s">
        <v>63</v>
      </c>
      <c r="C9" s="178" t="s">
        <v>64</v>
      </c>
      <c r="D9" s="178" t="s">
        <v>65</v>
      </c>
      <c r="E9" s="178" t="s">
        <v>66</v>
      </c>
      <c r="F9" s="178" t="s">
        <v>67</v>
      </c>
      <c r="G9" s="178" t="s">
        <v>68</v>
      </c>
      <c r="H9" s="178" t="s">
        <v>69</v>
      </c>
      <c r="I9" s="178" t="s">
        <v>70</v>
      </c>
      <c r="J9" s="178" t="s">
        <v>71</v>
      </c>
      <c r="K9" s="178" t="s">
        <v>72</v>
      </c>
      <c r="L9" s="188"/>
      <c r="M9" s="33"/>
    </row>
    <row r="10" spans="1:29" ht="15" customHeight="1" x14ac:dyDescent="0.25">
      <c r="A10" s="176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88"/>
      <c r="M10" s="33"/>
    </row>
    <row r="11" spans="1:29" ht="15" customHeight="1" x14ac:dyDescent="0.25">
      <c r="A11" s="176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88"/>
      <c r="M11" s="33"/>
    </row>
    <row r="12" spans="1:29" ht="15.75" customHeight="1" thickBot="1" x14ac:dyDescent="0.3">
      <c r="A12" s="177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9"/>
      <c r="M12" s="33"/>
    </row>
    <row r="13" spans="1:29" ht="16.5" thickBot="1" x14ac:dyDescent="0.3">
      <c r="A13" s="5" t="s">
        <v>17</v>
      </c>
      <c r="B13" s="90">
        <v>104</v>
      </c>
      <c r="C13" s="34">
        <v>78</v>
      </c>
      <c r="D13" s="34">
        <v>31</v>
      </c>
      <c r="E13" s="34">
        <v>151</v>
      </c>
      <c r="F13" s="34">
        <v>92</v>
      </c>
      <c r="G13" s="34">
        <v>346</v>
      </c>
      <c r="H13" s="34">
        <v>20</v>
      </c>
      <c r="I13" s="34">
        <v>70</v>
      </c>
      <c r="J13" s="34"/>
      <c r="K13" s="34"/>
      <c r="L13" s="113">
        <f>SUM(B13:K13)</f>
        <v>892</v>
      </c>
      <c r="M13" s="33"/>
    </row>
    <row r="14" spans="1:29" ht="19.5" customHeight="1" thickBot="1" x14ac:dyDescent="0.3">
      <c r="A14" s="8" t="s">
        <v>18</v>
      </c>
      <c r="B14" s="90">
        <v>78</v>
      </c>
      <c r="C14" s="34">
        <v>13</v>
      </c>
      <c r="D14" s="34">
        <v>40</v>
      </c>
      <c r="E14" s="34">
        <v>54</v>
      </c>
      <c r="F14" s="34">
        <v>61</v>
      </c>
      <c r="G14" s="34">
        <v>132</v>
      </c>
      <c r="H14" s="34">
        <v>4</v>
      </c>
      <c r="I14" s="34">
        <v>21</v>
      </c>
      <c r="J14" s="34"/>
      <c r="K14" s="34"/>
      <c r="L14" s="113">
        <v>403</v>
      </c>
      <c r="M14" s="33"/>
    </row>
    <row r="15" spans="1:29" ht="16.5" thickBot="1" x14ac:dyDescent="0.3">
      <c r="A15" s="5" t="s">
        <v>19</v>
      </c>
      <c r="B15" s="90">
        <v>150</v>
      </c>
      <c r="C15" s="34">
        <v>17</v>
      </c>
      <c r="D15" s="34">
        <v>0</v>
      </c>
      <c r="E15" s="34">
        <v>70</v>
      </c>
      <c r="F15" s="34">
        <v>63</v>
      </c>
      <c r="G15" s="34">
        <v>80</v>
      </c>
      <c r="H15" s="34">
        <v>19</v>
      </c>
      <c r="I15" s="34">
        <v>11</v>
      </c>
      <c r="J15" s="34"/>
      <c r="K15" s="34"/>
      <c r="L15" s="113">
        <f>SUM(B15:K15)</f>
        <v>410</v>
      </c>
      <c r="M15" s="33"/>
    </row>
    <row r="16" spans="1:29" ht="16.5" thickBot="1" x14ac:dyDescent="0.3">
      <c r="A16" s="8" t="s">
        <v>20</v>
      </c>
      <c r="B16" s="90">
        <v>61</v>
      </c>
      <c r="C16" s="34">
        <v>23</v>
      </c>
      <c r="D16" s="34">
        <v>0</v>
      </c>
      <c r="E16" s="34">
        <v>33</v>
      </c>
      <c r="F16" s="34">
        <v>77</v>
      </c>
      <c r="G16" s="34">
        <v>74</v>
      </c>
      <c r="H16" s="34" t="s">
        <v>73</v>
      </c>
      <c r="I16" s="34">
        <v>11</v>
      </c>
      <c r="J16" s="34"/>
      <c r="K16" s="34"/>
      <c r="L16" s="113">
        <f>SUM(B16:K16)</f>
        <v>279</v>
      </c>
      <c r="M16" s="33"/>
    </row>
    <row r="17" spans="1:13" ht="16.5" thickBot="1" x14ac:dyDescent="0.3">
      <c r="A17" s="5" t="s">
        <v>21</v>
      </c>
      <c r="B17" s="90">
        <v>47</v>
      </c>
      <c r="C17" s="34">
        <v>58</v>
      </c>
      <c r="D17" s="34">
        <v>13</v>
      </c>
      <c r="E17" s="34">
        <v>55</v>
      </c>
      <c r="F17" s="34">
        <v>144</v>
      </c>
      <c r="G17" s="34">
        <v>240</v>
      </c>
      <c r="H17" s="34">
        <v>6</v>
      </c>
      <c r="I17" s="34">
        <v>20</v>
      </c>
      <c r="J17" s="34"/>
      <c r="K17" s="34"/>
      <c r="L17" s="113">
        <f>SUM(B17:K17)</f>
        <v>583</v>
      </c>
      <c r="M17" s="33"/>
    </row>
    <row r="18" spans="1:13" ht="16.5" thickBot="1" x14ac:dyDescent="0.3">
      <c r="A18" s="8" t="s">
        <v>22</v>
      </c>
      <c r="B18" s="90">
        <v>61</v>
      </c>
      <c r="C18" s="34">
        <v>45</v>
      </c>
      <c r="D18" s="34">
        <v>4</v>
      </c>
      <c r="E18" s="34">
        <v>56</v>
      </c>
      <c r="F18" s="34">
        <v>114</v>
      </c>
      <c r="G18" s="34">
        <v>228</v>
      </c>
      <c r="H18" s="34">
        <v>6</v>
      </c>
      <c r="I18" s="34">
        <v>40</v>
      </c>
      <c r="J18" s="34"/>
      <c r="K18" s="34"/>
      <c r="L18" s="113">
        <v>554</v>
      </c>
      <c r="M18" s="33"/>
    </row>
    <row r="19" spans="1:13" ht="16.5" thickBot="1" x14ac:dyDescent="0.3">
      <c r="A19" s="25" t="s">
        <v>23</v>
      </c>
      <c r="B19" s="90">
        <v>63</v>
      </c>
      <c r="C19" s="34">
        <v>27</v>
      </c>
      <c r="D19" s="34">
        <v>66</v>
      </c>
      <c r="E19" s="34">
        <v>100</v>
      </c>
      <c r="F19" s="34">
        <v>107</v>
      </c>
      <c r="G19" s="34">
        <v>284</v>
      </c>
      <c r="H19" s="34">
        <v>51</v>
      </c>
      <c r="I19" s="34">
        <v>35</v>
      </c>
      <c r="J19" s="34">
        <v>2</v>
      </c>
      <c r="K19" s="34"/>
      <c r="L19" s="113">
        <f>SUM(B19:K19)</f>
        <v>735</v>
      </c>
      <c r="M19" s="33"/>
    </row>
    <row r="20" spans="1:13" ht="16.5" thickBot="1" x14ac:dyDescent="0.3">
      <c r="A20" s="37" t="s">
        <v>74</v>
      </c>
      <c r="B20" s="35">
        <f t="shared" ref="B20:I20" si="0">SUM(B13:B19)</f>
        <v>564</v>
      </c>
      <c r="C20" s="35">
        <f t="shared" si="0"/>
        <v>261</v>
      </c>
      <c r="D20" s="35">
        <f t="shared" si="0"/>
        <v>154</v>
      </c>
      <c r="E20" s="35">
        <f t="shared" si="0"/>
        <v>519</v>
      </c>
      <c r="F20" s="35">
        <f t="shared" si="0"/>
        <v>658</v>
      </c>
      <c r="G20" s="35">
        <f t="shared" si="0"/>
        <v>1384</v>
      </c>
      <c r="H20" s="35">
        <f t="shared" si="0"/>
        <v>106</v>
      </c>
      <c r="I20" s="35">
        <f t="shared" si="0"/>
        <v>208</v>
      </c>
      <c r="J20" s="35">
        <f>SUM(J18:J19)</f>
        <v>2</v>
      </c>
      <c r="K20" s="36"/>
      <c r="L20" s="190">
        <f>SUM(L13:L19)</f>
        <v>3856</v>
      </c>
      <c r="M20" s="33"/>
    </row>
    <row r="21" spans="1:13" ht="16.5" thickBot="1" x14ac:dyDescent="0.3">
      <c r="A21" s="37" t="s">
        <v>57</v>
      </c>
      <c r="B21" s="192">
        <v>3856</v>
      </c>
      <c r="C21" s="192"/>
      <c r="D21" s="192"/>
      <c r="E21" s="192"/>
      <c r="F21" s="192"/>
      <c r="G21" s="192"/>
      <c r="H21" s="192"/>
      <c r="I21" s="192"/>
      <c r="J21" s="192"/>
      <c r="K21" s="193"/>
      <c r="L21" s="191"/>
      <c r="M21" s="33"/>
    </row>
  </sheetData>
  <mergeCells count="16">
    <mergeCell ref="L20:L21"/>
    <mergeCell ref="B21:K21"/>
    <mergeCell ref="F9:F12"/>
    <mergeCell ref="G9:G12"/>
    <mergeCell ref="H9:H12"/>
    <mergeCell ref="I9:I12"/>
    <mergeCell ref="J9:J12"/>
    <mergeCell ref="A4:L4"/>
    <mergeCell ref="A7:A12"/>
    <mergeCell ref="B9:B12"/>
    <mergeCell ref="C9:C12"/>
    <mergeCell ref="D9:D12"/>
    <mergeCell ref="E9:E12"/>
    <mergeCell ref="B7:K8"/>
    <mergeCell ref="L7:L12"/>
    <mergeCell ref="K9:K1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0"/>
  <sheetViews>
    <sheetView workbookViewId="0">
      <selection activeCell="G28" sqref="G28"/>
    </sheetView>
  </sheetViews>
  <sheetFormatPr defaultRowHeight="15" x14ac:dyDescent="0.25"/>
  <cols>
    <col min="1" max="1" width="14.28515625" customWidth="1"/>
  </cols>
  <sheetData>
    <row r="3" spans="1:14" ht="15.75" x14ac:dyDescent="0.25">
      <c r="A3" s="194" t="s">
        <v>85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5" spans="1:14" ht="15.75" thickBot="1" x14ac:dyDescent="0.3"/>
    <row r="6" spans="1:14" ht="15.75" customHeight="1" x14ac:dyDescent="0.25">
      <c r="A6" s="175" t="s">
        <v>2</v>
      </c>
      <c r="B6" s="206" t="s">
        <v>75</v>
      </c>
      <c r="C6" s="207"/>
      <c r="D6" s="207"/>
      <c r="E6" s="207"/>
      <c r="F6" s="207"/>
      <c r="G6" s="207"/>
      <c r="H6" s="207"/>
      <c r="I6" s="207"/>
      <c r="J6" s="207"/>
      <c r="K6" s="207"/>
      <c r="L6" s="208"/>
      <c r="M6" s="195" t="s">
        <v>58</v>
      </c>
      <c r="N6" s="33"/>
    </row>
    <row r="7" spans="1:14" ht="15.75" customHeight="1" thickBot="1" x14ac:dyDescent="0.3">
      <c r="A7" s="176"/>
      <c r="B7" s="209"/>
      <c r="C7" s="210"/>
      <c r="D7" s="210"/>
      <c r="E7" s="210"/>
      <c r="F7" s="210"/>
      <c r="G7" s="210"/>
      <c r="H7" s="210"/>
      <c r="I7" s="210"/>
      <c r="J7" s="210"/>
      <c r="K7" s="210"/>
      <c r="L7" s="211"/>
      <c r="M7" s="196"/>
      <c r="N7" s="33"/>
    </row>
    <row r="8" spans="1:14" ht="15.75" thickBot="1" x14ac:dyDescent="0.3">
      <c r="A8" s="176"/>
      <c r="B8" s="198" t="s">
        <v>76</v>
      </c>
      <c r="C8" s="201" t="s">
        <v>47</v>
      </c>
      <c r="D8" s="201" t="s">
        <v>48</v>
      </c>
      <c r="E8" s="201" t="s">
        <v>77</v>
      </c>
      <c r="F8" s="201" t="s">
        <v>78</v>
      </c>
      <c r="G8" s="204" t="s">
        <v>79</v>
      </c>
      <c r="H8" s="205"/>
      <c r="I8" s="201" t="s">
        <v>80</v>
      </c>
      <c r="J8" s="204" t="s">
        <v>81</v>
      </c>
      <c r="K8" s="205"/>
      <c r="L8" s="201" t="s">
        <v>82</v>
      </c>
      <c r="M8" s="196"/>
      <c r="N8" s="33"/>
    </row>
    <row r="9" spans="1:14" x14ac:dyDescent="0.25">
      <c r="A9" s="176"/>
      <c r="B9" s="199"/>
      <c r="C9" s="202"/>
      <c r="D9" s="202"/>
      <c r="E9" s="202"/>
      <c r="F9" s="202"/>
      <c r="G9" s="201" t="s">
        <v>83</v>
      </c>
      <c r="H9" s="201" t="s">
        <v>84</v>
      </c>
      <c r="I9" s="202"/>
      <c r="J9" s="201" t="s">
        <v>83</v>
      </c>
      <c r="K9" s="201" t="s">
        <v>84</v>
      </c>
      <c r="L9" s="202"/>
      <c r="M9" s="196"/>
      <c r="N9" s="33"/>
    </row>
    <row r="10" spans="1:14" x14ac:dyDescent="0.25">
      <c r="A10" s="176"/>
      <c r="B10" s="199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196"/>
      <c r="N10" s="33"/>
    </row>
    <row r="11" spans="1:14" ht="15.75" thickBot="1" x14ac:dyDescent="0.3">
      <c r="A11" s="177"/>
      <c r="B11" s="200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197"/>
      <c r="N11" s="33"/>
    </row>
    <row r="12" spans="1:14" ht="19.5" customHeight="1" thickBot="1" x14ac:dyDescent="0.3">
      <c r="A12" s="5" t="s">
        <v>17</v>
      </c>
      <c r="B12" s="39">
        <v>75</v>
      </c>
      <c r="C12" s="40">
        <v>2</v>
      </c>
      <c r="D12" s="40">
        <v>11</v>
      </c>
      <c r="E12" s="40">
        <v>4</v>
      </c>
      <c r="F12" s="40">
        <v>105</v>
      </c>
      <c r="G12" s="40"/>
      <c r="H12" s="40"/>
      <c r="I12" s="40">
        <v>11</v>
      </c>
      <c r="J12" s="40">
        <v>2</v>
      </c>
      <c r="K12" s="40"/>
      <c r="L12" s="40"/>
      <c r="M12" s="46">
        <f t="shared" ref="M12:M18" si="0">SUM(B12:L12)</f>
        <v>210</v>
      </c>
      <c r="N12" s="33"/>
    </row>
    <row r="13" spans="1:14" ht="19.5" customHeight="1" thickBot="1" x14ac:dyDescent="0.3">
      <c r="A13" s="8" t="s">
        <v>18</v>
      </c>
      <c r="B13" s="39">
        <v>8</v>
      </c>
      <c r="C13" s="40"/>
      <c r="D13" s="40">
        <v>1</v>
      </c>
      <c r="E13" s="40"/>
      <c r="F13" s="40">
        <v>96</v>
      </c>
      <c r="G13" s="40"/>
      <c r="H13" s="40"/>
      <c r="I13" s="40"/>
      <c r="J13" s="40">
        <v>1</v>
      </c>
      <c r="K13" s="40"/>
      <c r="L13" s="40"/>
      <c r="M13" s="46">
        <f t="shared" si="0"/>
        <v>106</v>
      </c>
      <c r="N13" s="33"/>
    </row>
    <row r="14" spans="1:14" ht="16.5" thickBot="1" x14ac:dyDescent="0.3">
      <c r="A14" s="5" t="s">
        <v>19</v>
      </c>
      <c r="B14" s="41">
        <v>3</v>
      </c>
      <c r="C14" s="42"/>
      <c r="D14" s="42">
        <v>2</v>
      </c>
      <c r="E14" s="42">
        <v>2</v>
      </c>
      <c r="F14" s="42">
        <v>98</v>
      </c>
      <c r="G14" s="42"/>
      <c r="H14" s="42"/>
      <c r="I14" s="42"/>
      <c r="J14" s="42"/>
      <c r="K14" s="40"/>
      <c r="L14" s="40"/>
      <c r="M14" s="46">
        <f t="shared" si="0"/>
        <v>105</v>
      </c>
      <c r="N14" s="33"/>
    </row>
    <row r="15" spans="1:14" ht="16.5" thickBot="1" x14ac:dyDescent="0.3">
      <c r="A15" s="8" t="s">
        <v>20</v>
      </c>
      <c r="B15" s="39">
        <v>4</v>
      </c>
      <c r="C15" s="40">
        <v>1</v>
      </c>
      <c r="D15" s="40"/>
      <c r="E15" s="40">
        <v>5</v>
      </c>
      <c r="F15" s="40">
        <v>65</v>
      </c>
      <c r="G15" s="40"/>
      <c r="H15" s="40"/>
      <c r="I15" s="40"/>
      <c r="J15" s="40"/>
      <c r="K15" s="40"/>
      <c r="L15" s="40"/>
      <c r="M15" s="46">
        <f t="shared" si="0"/>
        <v>75</v>
      </c>
      <c r="N15" s="33"/>
    </row>
    <row r="16" spans="1:14" ht="20.25" customHeight="1" thickBot="1" x14ac:dyDescent="0.3">
      <c r="A16" s="5" t="s">
        <v>21</v>
      </c>
      <c r="B16" s="39"/>
      <c r="C16" s="40"/>
      <c r="D16" s="40"/>
      <c r="E16" s="40">
        <v>1</v>
      </c>
      <c r="F16" s="40">
        <v>136</v>
      </c>
      <c r="G16" s="40"/>
      <c r="H16" s="40">
        <v>5</v>
      </c>
      <c r="I16" s="40"/>
      <c r="J16" s="40"/>
      <c r="K16" s="40"/>
      <c r="L16" s="40"/>
      <c r="M16" s="46">
        <f t="shared" si="0"/>
        <v>142</v>
      </c>
      <c r="N16" s="33"/>
    </row>
    <row r="17" spans="1:14" ht="16.5" thickBot="1" x14ac:dyDescent="0.3">
      <c r="A17" s="8" t="s">
        <v>22</v>
      </c>
      <c r="B17" s="39">
        <v>18</v>
      </c>
      <c r="C17" s="40">
        <v>2</v>
      </c>
      <c r="D17" s="40">
        <v>3</v>
      </c>
      <c r="E17" s="40">
        <v>4</v>
      </c>
      <c r="F17" s="40">
        <v>112</v>
      </c>
      <c r="G17" s="40"/>
      <c r="H17" s="40"/>
      <c r="I17" s="40"/>
      <c r="J17" s="40"/>
      <c r="K17" s="40"/>
      <c r="L17" s="40"/>
      <c r="M17" s="46">
        <f t="shared" si="0"/>
        <v>139</v>
      </c>
      <c r="N17" s="33"/>
    </row>
    <row r="18" spans="1:14" ht="16.5" thickBot="1" x14ac:dyDescent="0.3">
      <c r="A18" s="25" t="s">
        <v>23</v>
      </c>
      <c r="B18" s="39">
        <v>32</v>
      </c>
      <c r="C18" s="40"/>
      <c r="D18" s="40">
        <v>4</v>
      </c>
      <c r="E18" s="40">
        <v>4</v>
      </c>
      <c r="F18" s="40">
        <v>137</v>
      </c>
      <c r="G18" s="40"/>
      <c r="H18" s="40"/>
      <c r="I18" s="40"/>
      <c r="J18" s="40">
        <v>5</v>
      </c>
      <c r="K18" s="42"/>
      <c r="L18" s="42"/>
      <c r="M18" s="46">
        <f t="shared" si="0"/>
        <v>182</v>
      </c>
      <c r="N18" s="33"/>
    </row>
    <row r="19" spans="1:14" ht="20.25" customHeight="1" thickBot="1" x14ac:dyDescent="0.3">
      <c r="A19" s="37" t="s">
        <v>74</v>
      </c>
      <c r="B19" s="43">
        <f>SUM(B12:B18)</f>
        <v>140</v>
      </c>
      <c r="C19" s="44">
        <f>SUM(C12:C18)</f>
        <v>5</v>
      </c>
      <c r="D19" s="44">
        <f>SUM(D12:D18)</f>
        <v>21</v>
      </c>
      <c r="E19" s="44">
        <f>SUM(E12:E18)</f>
        <v>20</v>
      </c>
      <c r="F19" s="44">
        <f>SUM(F12:F18)</f>
        <v>749</v>
      </c>
      <c r="G19" s="44"/>
      <c r="H19" s="44">
        <f>SUM(H12:H18)</f>
        <v>5</v>
      </c>
      <c r="I19" s="44">
        <f>SUM(I12:I18)</f>
        <v>11</v>
      </c>
      <c r="J19" s="44">
        <f>SUM(J12:J18)</f>
        <v>8</v>
      </c>
      <c r="K19" s="45"/>
      <c r="L19" s="45"/>
      <c r="M19" s="212">
        <v>959</v>
      </c>
      <c r="N19" s="33"/>
    </row>
    <row r="20" spans="1:14" ht="16.5" thickBot="1" x14ac:dyDescent="0.3">
      <c r="A20" s="37" t="s">
        <v>57</v>
      </c>
      <c r="B20" s="214">
        <v>959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6"/>
      <c r="M20" s="213"/>
      <c r="N20" s="33"/>
    </row>
  </sheetData>
  <mergeCells count="19">
    <mergeCell ref="B6:L7"/>
    <mergeCell ref="M19:M20"/>
    <mergeCell ref="B20:L20"/>
    <mergeCell ref="A3:L3"/>
    <mergeCell ref="M6:M11"/>
    <mergeCell ref="B8:B11"/>
    <mergeCell ref="C8:C11"/>
    <mergeCell ref="D8:D11"/>
    <mergeCell ref="E8:E11"/>
    <mergeCell ref="F8:F11"/>
    <mergeCell ref="G8:H8"/>
    <mergeCell ref="I8:I11"/>
    <mergeCell ref="J8:K8"/>
    <mergeCell ref="L8:L11"/>
    <mergeCell ref="G9:G11"/>
    <mergeCell ref="H9:H11"/>
    <mergeCell ref="J9:J11"/>
    <mergeCell ref="K9:K11"/>
    <mergeCell ref="A6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9"/>
  <sheetViews>
    <sheetView workbookViewId="0">
      <selection activeCell="F30" sqref="F30"/>
    </sheetView>
  </sheetViews>
  <sheetFormatPr defaultRowHeight="15" x14ac:dyDescent="0.25"/>
  <cols>
    <col min="1" max="1" width="13" customWidth="1"/>
  </cols>
  <sheetData>
    <row r="2" spans="1:12" x14ac:dyDescent="0.25">
      <c r="A2" s="222" t="s">
        <v>85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4" spans="1:12" ht="15.75" thickBot="1" x14ac:dyDescent="0.3"/>
    <row r="5" spans="1:12" x14ac:dyDescent="0.25">
      <c r="A5" s="175" t="s">
        <v>2</v>
      </c>
      <c r="B5" s="206" t="s">
        <v>86</v>
      </c>
      <c r="C5" s="207"/>
      <c r="D5" s="207"/>
      <c r="E5" s="207"/>
      <c r="F5" s="207"/>
      <c r="G5" s="208"/>
      <c r="H5" s="223" t="s">
        <v>58</v>
      </c>
      <c r="I5" s="33"/>
    </row>
    <row r="6" spans="1:12" ht="15.75" thickBot="1" x14ac:dyDescent="0.3">
      <c r="A6" s="176"/>
      <c r="B6" s="209"/>
      <c r="C6" s="210"/>
      <c r="D6" s="210"/>
      <c r="E6" s="210"/>
      <c r="F6" s="210"/>
      <c r="G6" s="211"/>
      <c r="H6" s="224"/>
      <c r="I6" s="33"/>
    </row>
    <row r="7" spans="1:12" x14ac:dyDescent="0.25">
      <c r="A7" s="176"/>
      <c r="B7" s="226" t="s">
        <v>87</v>
      </c>
      <c r="C7" s="226" t="s">
        <v>88</v>
      </c>
      <c r="D7" s="226" t="s">
        <v>89</v>
      </c>
      <c r="E7" s="226" t="s">
        <v>90</v>
      </c>
      <c r="F7" s="226" t="s">
        <v>91</v>
      </c>
      <c r="G7" s="226" t="s">
        <v>82</v>
      </c>
      <c r="H7" s="224"/>
      <c r="I7" s="33"/>
    </row>
    <row r="8" spans="1:12" x14ac:dyDescent="0.25">
      <c r="A8" s="176"/>
      <c r="B8" s="227"/>
      <c r="C8" s="227"/>
      <c r="D8" s="227"/>
      <c r="E8" s="227"/>
      <c r="F8" s="227"/>
      <c r="G8" s="227"/>
      <c r="H8" s="224"/>
      <c r="I8" s="33"/>
    </row>
    <row r="9" spans="1:12" ht="4.5" customHeight="1" x14ac:dyDescent="0.25">
      <c r="A9" s="176"/>
      <c r="B9" s="227"/>
      <c r="C9" s="227"/>
      <c r="D9" s="227"/>
      <c r="E9" s="227"/>
      <c r="F9" s="227"/>
      <c r="G9" s="227"/>
      <c r="H9" s="224"/>
      <c r="I9" s="33"/>
    </row>
    <row r="10" spans="1:12" ht="2.25" customHeight="1" thickBot="1" x14ac:dyDescent="0.3">
      <c r="A10" s="177"/>
      <c r="B10" s="228"/>
      <c r="C10" s="228"/>
      <c r="D10" s="228"/>
      <c r="E10" s="228"/>
      <c r="F10" s="228"/>
      <c r="G10" s="228"/>
      <c r="H10" s="225"/>
      <c r="I10" s="33"/>
    </row>
    <row r="11" spans="1:12" ht="19.5" customHeight="1" thickBot="1" x14ac:dyDescent="0.3">
      <c r="A11" s="5" t="s">
        <v>17</v>
      </c>
      <c r="B11" s="47">
        <v>887</v>
      </c>
      <c r="C11" s="48"/>
      <c r="D11" s="48">
        <v>5</v>
      </c>
      <c r="E11" s="48"/>
      <c r="F11" s="48"/>
      <c r="G11" s="48"/>
      <c r="H11" s="49">
        <f>SUM(B11:G11)</f>
        <v>892</v>
      </c>
      <c r="I11" s="33"/>
    </row>
    <row r="12" spans="1:12" ht="19.5" customHeight="1" thickBot="1" x14ac:dyDescent="0.3">
      <c r="A12" s="8" t="s">
        <v>18</v>
      </c>
      <c r="B12" s="47">
        <v>393</v>
      </c>
      <c r="C12" s="48"/>
      <c r="D12" s="48">
        <v>10</v>
      </c>
      <c r="E12" s="48"/>
      <c r="F12" s="48"/>
      <c r="G12" s="48"/>
      <c r="H12" s="49">
        <v>403</v>
      </c>
      <c r="I12" s="33"/>
    </row>
    <row r="13" spans="1:12" ht="16.5" thickBot="1" x14ac:dyDescent="0.3">
      <c r="A13" s="5" t="s">
        <v>19</v>
      </c>
      <c r="B13" s="47">
        <v>410</v>
      </c>
      <c r="C13" s="48"/>
      <c r="D13" s="48"/>
      <c r="E13" s="48"/>
      <c r="F13" s="48"/>
      <c r="G13" s="48"/>
      <c r="H13" s="49">
        <v>410</v>
      </c>
      <c r="I13" s="33"/>
    </row>
    <row r="14" spans="1:12" ht="16.5" thickBot="1" x14ac:dyDescent="0.3">
      <c r="A14" s="8" t="s">
        <v>20</v>
      </c>
      <c r="B14" s="47">
        <v>279</v>
      </c>
      <c r="C14" s="48"/>
      <c r="D14" s="48"/>
      <c r="E14" s="48"/>
      <c r="F14" s="48"/>
      <c r="G14" s="48"/>
      <c r="H14" s="49">
        <v>279</v>
      </c>
      <c r="I14" s="33"/>
    </row>
    <row r="15" spans="1:12" ht="18.75" customHeight="1" thickBot="1" x14ac:dyDescent="0.3">
      <c r="A15" s="5" t="s">
        <v>21</v>
      </c>
      <c r="B15" s="47">
        <v>576</v>
      </c>
      <c r="C15" s="48"/>
      <c r="D15" s="48">
        <v>7</v>
      </c>
      <c r="E15" s="48"/>
      <c r="F15" s="48"/>
      <c r="G15" s="48"/>
      <c r="H15" s="49">
        <f>SUM(B15:G15)</f>
        <v>583</v>
      </c>
      <c r="I15" s="33"/>
    </row>
    <row r="16" spans="1:12" ht="16.5" thickBot="1" x14ac:dyDescent="0.3">
      <c r="A16" s="8" t="s">
        <v>22</v>
      </c>
      <c r="B16" s="47">
        <v>549</v>
      </c>
      <c r="C16" s="48"/>
      <c r="D16" s="48">
        <v>5</v>
      </c>
      <c r="E16" s="48"/>
      <c r="F16" s="48"/>
      <c r="G16" s="48"/>
      <c r="H16" s="49">
        <v>554</v>
      </c>
      <c r="I16" s="33"/>
    </row>
    <row r="17" spans="1:9" ht="16.5" thickBot="1" x14ac:dyDescent="0.3">
      <c r="A17" s="25" t="s">
        <v>23</v>
      </c>
      <c r="B17" s="47">
        <v>731</v>
      </c>
      <c r="C17" s="48"/>
      <c r="D17" s="48">
        <v>4</v>
      </c>
      <c r="E17" s="48"/>
      <c r="F17" s="48"/>
      <c r="G17" s="48"/>
      <c r="H17" s="49">
        <f>SUM(B17:G17)</f>
        <v>735</v>
      </c>
      <c r="I17" s="33"/>
    </row>
    <row r="18" spans="1:9" ht="16.5" customHeight="1" thickBot="1" x14ac:dyDescent="0.3">
      <c r="A18" s="37" t="s">
        <v>74</v>
      </c>
      <c r="B18" s="50">
        <f>SUM(B11:B17)</f>
        <v>3825</v>
      </c>
      <c r="C18" s="51"/>
      <c r="D18" s="51">
        <f>SUM(D11:D17)</f>
        <v>31</v>
      </c>
      <c r="E18" s="52"/>
      <c r="F18" s="52"/>
      <c r="G18" s="52"/>
      <c r="H18" s="217">
        <f>SUM(B18:G18)</f>
        <v>3856</v>
      </c>
      <c r="I18" s="33"/>
    </row>
    <row r="19" spans="1:9" ht="16.5" thickBot="1" x14ac:dyDescent="0.3">
      <c r="A19" s="37" t="s">
        <v>57</v>
      </c>
      <c r="B19" s="219">
        <v>3856</v>
      </c>
      <c r="C19" s="220"/>
      <c r="D19" s="220"/>
      <c r="E19" s="220"/>
      <c r="F19" s="220"/>
      <c r="G19" s="221"/>
      <c r="H19" s="218"/>
      <c r="I19" s="33"/>
    </row>
  </sheetData>
  <mergeCells count="12">
    <mergeCell ref="H18:H19"/>
    <mergeCell ref="B19:G19"/>
    <mergeCell ref="A5:A10"/>
    <mergeCell ref="A2:L2"/>
    <mergeCell ref="B5:G6"/>
    <mergeCell ref="H5:H10"/>
    <mergeCell ref="B7:B10"/>
    <mergeCell ref="C7:C10"/>
    <mergeCell ref="D7:D10"/>
    <mergeCell ref="E7:E10"/>
    <mergeCell ref="F7:F10"/>
    <mergeCell ref="G7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0"/>
  <sheetViews>
    <sheetView workbookViewId="0">
      <selection activeCell="O8" sqref="O8"/>
    </sheetView>
  </sheetViews>
  <sheetFormatPr defaultRowHeight="15" x14ac:dyDescent="0.25"/>
  <cols>
    <col min="2" max="2" width="12.5703125" customWidth="1"/>
    <col min="3" max="3" width="13" customWidth="1"/>
    <col min="4" max="4" width="14.42578125" customWidth="1"/>
    <col min="5" max="5" width="16.7109375" customWidth="1"/>
    <col min="6" max="6" width="17" customWidth="1"/>
    <col min="7" max="7" width="16.5703125" customWidth="1"/>
    <col min="8" max="8" width="18.140625" customWidth="1"/>
  </cols>
  <sheetData>
    <row r="2" spans="1:8" ht="15.75" x14ac:dyDescent="0.25">
      <c r="A2" s="194" t="s">
        <v>104</v>
      </c>
      <c r="B2" s="194"/>
      <c r="C2" s="194"/>
      <c r="D2" s="194"/>
      <c r="E2" s="194"/>
      <c r="F2" s="194"/>
    </row>
    <row r="3" spans="1:8" ht="15.75" thickBot="1" x14ac:dyDescent="0.3"/>
    <row r="4" spans="1:8" ht="15.75" x14ac:dyDescent="0.25">
      <c r="A4" s="241" t="s">
        <v>92</v>
      </c>
      <c r="B4" s="243" t="s">
        <v>93</v>
      </c>
      <c r="C4" s="245" t="s">
        <v>94</v>
      </c>
      <c r="D4" s="235" t="s">
        <v>95</v>
      </c>
      <c r="E4" s="236"/>
      <c r="F4" s="236"/>
      <c r="G4" s="237"/>
      <c r="H4" s="238"/>
    </row>
    <row r="5" spans="1:8" ht="63.75" thickBot="1" x14ac:dyDescent="0.3">
      <c r="A5" s="242"/>
      <c r="B5" s="244"/>
      <c r="C5" s="246"/>
      <c r="D5" s="53" t="s">
        <v>96</v>
      </c>
      <c r="E5" s="53" t="s">
        <v>97</v>
      </c>
      <c r="F5" s="95" t="s">
        <v>98</v>
      </c>
      <c r="G5" s="97" t="s">
        <v>158</v>
      </c>
      <c r="H5" s="115" t="s">
        <v>58</v>
      </c>
    </row>
    <row r="6" spans="1:8" x14ac:dyDescent="0.25">
      <c r="A6" s="247">
        <v>1</v>
      </c>
      <c r="B6" s="248" t="s">
        <v>99</v>
      </c>
      <c r="C6" s="250">
        <v>182</v>
      </c>
      <c r="D6" s="229">
        <v>7</v>
      </c>
      <c r="E6" s="231">
        <v>130</v>
      </c>
      <c r="F6" s="233">
        <v>30</v>
      </c>
      <c r="G6" s="239">
        <v>15</v>
      </c>
      <c r="H6" s="153">
        <f>SUM(D6:G6)</f>
        <v>182</v>
      </c>
    </row>
    <row r="7" spans="1:8" ht="9.75" customHeight="1" thickBot="1" x14ac:dyDescent="0.3">
      <c r="A7" s="232"/>
      <c r="B7" s="249"/>
      <c r="C7" s="251"/>
      <c r="D7" s="230"/>
      <c r="E7" s="232"/>
      <c r="F7" s="234"/>
      <c r="G7" s="240"/>
      <c r="H7" s="154"/>
    </row>
    <row r="8" spans="1:8" x14ac:dyDescent="0.25">
      <c r="A8" s="247">
        <v>2</v>
      </c>
      <c r="B8" s="248" t="s">
        <v>100</v>
      </c>
      <c r="C8" s="250">
        <v>210</v>
      </c>
      <c r="D8" s="253">
        <v>40</v>
      </c>
      <c r="E8" s="247">
        <v>18</v>
      </c>
      <c r="F8" s="252">
        <v>96</v>
      </c>
      <c r="G8" s="239">
        <v>56</v>
      </c>
      <c r="H8" s="153">
        <f>SUM(D8:G8)</f>
        <v>210</v>
      </c>
    </row>
    <row r="9" spans="1:8" ht="6" customHeight="1" thickBot="1" x14ac:dyDescent="0.3">
      <c r="A9" s="232"/>
      <c r="B9" s="249"/>
      <c r="C9" s="251"/>
      <c r="D9" s="230"/>
      <c r="E9" s="232"/>
      <c r="F9" s="234"/>
      <c r="G9" s="240"/>
      <c r="H9" s="154"/>
    </row>
    <row r="10" spans="1:8" x14ac:dyDescent="0.25">
      <c r="A10" s="247">
        <v>3</v>
      </c>
      <c r="B10" s="248" t="s">
        <v>22</v>
      </c>
      <c r="C10" s="250">
        <v>139</v>
      </c>
      <c r="D10" s="253">
        <v>42</v>
      </c>
      <c r="E10" s="247">
        <v>59</v>
      </c>
      <c r="F10" s="252">
        <v>29</v>
      </c>
      <c r="G10" s="239">
        <v>9</v>
      </c>
      <c r="H10" s="153">
        <f>SUM(D10:G10)</f>
        <v>139</v>
      </c>
    </row>
    <row r="11" spans="1:8" ht="5.25" customHeight="1" thickBot="1" x14ac:dyDescent="0.3">
      <c r="A11" s="232"/>
      <c r="B11" s="249"/>
      <c r="C11" s="251"/>
      <c r="D11" s="230"/>
      <c r="E11" s="232"/>
      <c r="F11" s="234"/>
      <c r="G11" s="240"/>
      <c r="H11" s="154"/>
    </row>
    <row r="12" spans="1:8" x14ac:dyDescent="0.25">
      <c r="A12" s="247">
        <v>4</v>
      </c>
      <c r="B12" s="248" t="s">
        <v>101</v>
      </c>
      <c r="C12" s="250">
        <v>75</v>
      </c>
      <c r="D12" s="253">
        <v>26</v>
      </c>
      <c r="E12" s="247">
        <v>32</v>
      </c>
      <c r="F12" s="252">
        <v>12</v>
      </c>
      <c r="G12" s="239">
        <v>5</v>
      </c>
      <c r="H12" s="153">
        <f>SUM(D12:G12)</f>
        <v>75</v>
      </c>
    </row>
    <row r="13" spans="1:8" ht="6.75" customHeight="1" thickBot="1" x14ac:dyDescent="0.3">
      <c r="A13" s="232"/>
      <c r="B13" s="249"/>
      <c r="C13" s="251"/>
      <c r="D13" s="230"/>
      <c r="E13" s="232"/>
      <c r="F13" s="234"/>
      <c r="G13" s="240"/>
      <c r="H13" s="154"/>
    </row>
    <row r="14" spans="1:8" x14ac:dyDescent="0.25">
      <c r="A14" s="247">
        <v>5</v>
      </c>
      <c r="B14" s="248" t="s">
        <v>102</v>
      </c>
      <c r="C14" s="250">
        <v>142</v>
      </c>
      <c r="D14" s="253">
        <v>13</v>
      </c>
      <c r="E14" s="247">
        <v>93</v>
      </c>
      <c r="F14" s="252">
        <v>36</v>
      </c>
      <c r="G14" s="239"/>
      <c r="H14" s="153">
        <f>SUM(D14:G14)</f>
        <v>142</v>
      </c>
    </row>
    <row r="15" spans="1:8" ht="6" customHeight="1" thickBot="1" x14ac:dyDescent="0.3">
      <c r="A15" s="232"/>
      <c r="B15" s="249"/>
      <c r="C15" s="251"/>
      <c r="D15" s="230"/>
      <c r="E15" s="232"/>
      <c r="F15" s="234"/>
      <c r="G15" s="240"/>
      <c r="H15" s="154"/>
    </row>
    <row r="16" spans="1:8" x14ac:dyDescent="0.25">
      <c r="A16" s="247">
        <v>6</v>
      </c>
      <c r="B16" s="248" t="s">
        <v>103</v>
      </c>
      <c r="C16" s="250">
        <v>106</v>
      </c>
      <c r="D16" s="253">
        <v>26</v>
      </c>
      <c r="E16" s="247">
        <v>45</v>
      </c>
      <c r="F16" s="252">
        <v>25</v>
      </c>
      <c r="G16" s="239">
        <v>10</v>
      </c>
      <c r="H16" s="153">
        <f>SUM(D16:G16)</f>
        <v>106</v>
      </c>
    </row>
    <row r="17" spans="1:8" ht="3" customHeight="1" thickBot="1" x14ac:dyDescent="0.3">
      <c r="A17" s="232"/>
      <c r="B17" s="249"/>
      <c r="C17" s="251"/>
      <c r="D17" s="230"/>
      <c r="E17" s="232"/>
      <c r="F17" s="234"/>
      <c r="G17" s="240"/>
      <c r="H17" s="154"/>
    </row>
    <row r="18" spans="1:8" x14ac:dyDescent="0.25">
      <c r="A18" s="247">
        <v>7</v>
      </c>
      <c r="B18" s="248" t="s">
        <v>19</v>
      </c>
      <c r="C18" s="250">
        <v>105</v>
      </c>
      <c r="D18" s="253">
        <v>40</v>
      </c>
      <c r="E18" s="247">
        <v>27</v>
      </c>
      <c r="F18" s="252">
        <v>27</v>
      </c>
      <c r="G18" s="239">
        <v>11</v>
      </c>
      <c r="H18" s="153">
        <f>SUM(D18:G18)</f>
        <v>105</v>
      </c>
    </row>
    <row r="19" spans="1:8" ht="4.5" customHeight="1" thickBot="1" x14ac:dyDescent="0.3">
      <c r="A19" s="232"/>
      <c r="B19" s="249"/>
      <c r="C19" s="251"/>
      <c r="D19" s="230"/>
      <c r="E19" s="232"/>
      <c r="F19" s="234"/>
      <c r="G19" s="240"/>
      <c r="H19" s="154"/>
    </row>
    <row r="20" spans="1:8" ht="16.5" thickBot="1" x14ac:dyDescent="0.3">
      <c r="A20" s="58"/>
      <c r="B20" s="59" t="s">
        <v>58</v>
      </c>
      <c r="C20" s="60">
        <f>SUM(C6:C19)</f>
        <v>959</v>
      </c>
      <c r="D20" s="59">
        <f>SUM(D6:D19)</f>
        <v>194</v>
      </c>
      <c r="E20" s="59">
        <f>SUM(E6:E19)</f>
        <v>404</v>
      </c>
      <c r="F20" s="96">
        <f>SUM(F6:F19)</f>
        <v>255</v>
      </c>
      <c r="G20" s="114">
        <f>SUM(G6:G19)</f>
        <v>106</v>
      </c>
      <c r="H20" s="116">
        <f>SUM(D20:G20)</f>
        <v>959</v>
      </c>
    </row>
  </sheetData>
  <mergeCells count="61">
    <mergeCell ref="G14:G15"/>
    <mergeCell ref="H14:H15"/>
    <mergeCell ref="G16:G17"/>
    <mergeCell ref="H16:H17"/>
    <mergeCell ref="G18:G19"/>
    <mergeCell ref="H18:H19"/>
    <mergeCell ref="G8:G9"/>
    <mergeCell ref="H8:H9"/>
    <mergeCell ref="G10:G11"/>
    <mergeCell ref="H10:H11"/>
    <mergeCell ref="G12:G13"/>
    <mergeCell ref="H12:H13"/>
    <mergeCell ref="A2:F2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F10:F11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A4:A5"/>
    <mergeCell ref="B4:B5"/>
    <mergeCell ref="C4:C5"/>
    <mergeCell ref="A6:A7"/>
    <mergeCell ref="B6:B7"/>
    <mergeCell ref="C6:C7"/>
    <mergeCell ref="D6:D7"/>
    <mergeCell ref="E6:E7"/>
    <mergeCell ref="F6:F7"/>
    <mergeCell ref="D4:H4"/>
    <mergeCell ref="G6:G7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16"/>
  <sheetViews>
    <sheetView workbookViewId="0">
      <selection activeCell="H22" sqref="H22"/>
    </sheetView>
  </sheetViews>
  <sheetFormatPr defaultRowHeight="15" x14ac:dyDescent="0.25"/>
  <cols>
    <col min="3" max="3" width="25.7109375" bestFit="1" customWidth="1"/>
    <col min="4" max="4" width="6.7109375" bestFit="1" customWidth="1"/>
    <col min="5" max="5" width="8" bestFit="1" customWidth="1"/>
    <col min="6" max="6" width="8.5703125" bestFit="1" customWidth="1"/>
    <col min="7" max="7" width="13.7109375" bestFit="1" customWidth="1"/>
    <col min="8" max="8" width="9.7109375" bestFit="1" customWidth="1"/>
    <col min="9" max="9" width="7.42578125" bestFit="1" customWidth="1"/>
  </cols>
  <sheetData>
    <row r="3" spans="2:10" ht="15.75" x14ac:dyDescent="0.25">
      <c r="B3" s="194" t="s">
        <v>116</v>
      </c>
      <c r="C3" s="194"/>
      <c r="D3" s="194"/>
      <c r="E3" s="194"/>
      <c r="F3" s="194"/>
      <c r="G3" s="194"/>
      <c r="H3" s="194"/>
      <c r="I3" s="194"/>
      <c r="J3" s="194"/>
    </row>
    <row r="4" spans="2:10" ht="15.75" thickBot="1" x14ac:dyDescent="0.3"/>
    <row r="5" spans="2:10" ht="16.5" thickBot="1" x14ac:dyDescent="0.3">
      <c r="B5" s="241" t="s">
        <v>92</v>
      </c>
      <c r="C5" s="243" t="s">
        <v>105</v>
      </c>
      <c r="D5" s="259" t="s">
        <v>106</v>
      </c>
      <c r="E5" s="260"/>
      <c r="F5" s="260"/>
      <c r="G5" s="260"/>
      <c r="H5" s="260"/>
      <c r="I5" s="260"/>
      <c r="J5" s="261"/>
    </row>
    <row r="6" spans="2:10" ht="16.5" thickBot="1" x14ac:dyDescent="0.3">
      <c r="B6" s="257"/>
      <c r="C6" s="258"/>
      <c r="D6" s="259" t="s">
        <v>107</v>
      </c>
      <c r="E6" s="260"/>
      <c r="F6" s="261"/>
      <c r="G6" s="262" t="s">
        <v>108</v>
      </c>
      <c r="H6" s="260"/>
      <c r="I6" s="260"/>
      <c r="J6" s="261"/>
    </row>
    <row r="7" spans="2:10" ht="16.5" thickBot="1" x14ac:dyDescent="0.3">
      <c r="B7" s="242"/>
      <c r="C7" s="244"/>
      <c r="D7" s="61" t="s">
        <v>109</v>
      </c>
      <c r="E7" s="61" t="s">
        <v>110</v>
      </c>
      <c r="F7" s="62" t="s">
        <v>58</v>
      </c>
      <c r="G7" s="61" t="s">
        <v>111</v>
      </c>
      <c r="H7" s="61" t="s">
        <v>112</v>
      </c>
      <c r="I7" s="61" t="s">
        <v>113</v>
      </c>
      <c r="J7" s="62" t="s">
        <v>58</v>
      </c>
    </row>
    <row r="8" spans="2:10" ht="16.5" thickBot="1" x14ac:dyDescent="0.3">
      <c r="B8" s="63" t="s">
        <v>114</v>
      </c>
      <c r="C8" s="64" t="s">
        <v>115</v>
      </c>
      <c r="D8" s="65"/>
      <c r="E8" s="65"/>
      <c r="F8" s="66"/>
      <c r="G8" s="65"/>
      <c r="H8" s="65"/>
      <c r="I8" s="65"/>
      <c r="J8" s="66"/>
    </row>
    <row r="9" spans="2:10" ht="16.5" thickBot="1" x14ac:dyDescent="0.3">
      <c r="B9" s="67">
        <v>1</v>
      </c>
      <c r="C9" s="68" t="s">
        <v>99</v>
      </c>
      <c r="D9" s="65">
        <v>50</v>
      </c>
      <c r="E9" s="65">
        <v>20</v>
      </c>
      <c r="F9" s="66">
        <v>70</v>
      </c>
      <c r="G9" s="65">
        <v>1</v>
      </c>
      <c r="H9" s="65">
        <v>13</v>
      </c>
      <c r="I9" s="65">
        <v>1</v>
      </c>
      <c r="J9" s="66">
        <v>15</v>
      </c>
    </row>
    <row r="10" spans="2:10" ht="16.5" thickBot="1" x14ac:dyDescent="0.3">
      <c r="B10" s="67">
        <v>2</v>
      </c>
      <c r="C10" s="68" t="s">
        <v>100</v>
      </c>
      <c r="D10" s="65">
        <v>116</v>
      </c>
      <c r="E10" s="65">
        <v>41</v>
      </c>
      <c r="F10" s="66">
        <v>157</v>
      </c>
      <c r="G10" s="65"/>
      <c r="H10" s="65">
        <v>20</v>
      </c>
      <c r="I10" s="65">
        <v>8</v>
      </c>
      <c r="J10" s="66">
        <v>28</v>
      </c>
    </row>
    <row r="11" spans="2:10" ht="16.5" thickBot="1" x14ac:dyDescent="0.3">
      <c r="B11" s="67">
        <v>3</v>
      </c>
      <c r="C11" s="68" t="s">
        <v>22</v>
      </c>
      <c r="D11" s="65">
        <v>50</v>
      </c>
      <c r="E11" s="65">
        <v>13</v>
      </c>
      <c r="F11" s="66">
        <v>63</v>
      </c>
      <c r="G11" s="65"/>
      <c r="H11" s="65">
        <v>2</v>
      </c>
      <c r="I11" s="65">
        <v>2</v>
      </c>
      <c r="J11" s="66">
        <v>4</v>
      </c>
    </row>
    <row r="12" spans="2:10" ht="16.5" thickBot="1" x14ac:dyDescent="0.3">
      <c r="B12" s="67">
        <v>4</v>
      </c>
      <c r="C12" s="68" t="s">
        <v>101</v>
      </c>
      <c r="D12" s="65">
        <v>29</v>
      </c>
      <c r="E12" s="65">
        <v>11</v>
      </c>
      <c r="F12" s="66">
        <v>40</v>
      </c>
      <c r="G12" s="65"/>
      <c r="H12" s="65">
        <v>1</v>
      </c>
      <c r="I12" s="65">
        <v>3</v>
      </c>
      <c r="J12" s="66">
        <v>4</v>
      </c>
    </row>
    <row r="13" spans="2:10" ht="16.5" thickBot="1" x14ac:dyDescent="0.3">
      <c r="B13" s="67">
        <v>5</v>
      </c>
      <c r="C13" s="68" t="s">
        <v>102</v>
      </c>
      <c r="D13" s="65">
        <v>55</v>
      </c>
      <c r="E13" s="65">
        <v>16</v>
      </c>
      <c r="F13" s="66">
        <v>71</v>
      </c>
      <c r="G13" s="65">
        <v>1</v>
      </c>
      <c r="H13" s="65">
        <v>1</v>
      </c>
      <c r="I13" s="65">
        <v>2</v>
      </c>
      <c r="J13" s="66">
        <v>4</v>
      </c>
    </row>
    <row r="14" spans="2:10" ht="16.5" thickBot="1" x14ac:dyDescent="0.3">
      <c r="B14" s="67">
        <v>6</v>
      </c>
      <c r="C14" s="68" t="s">
        <v>103</v>
      </c>
      <c r="D14" s="65">
        <v>33</v>
      </c>
      <c r="E14" s="65">
        <v>16</v>
      </c>
      <c r="F14" s="66">
        <v>49</v>
      </c>
      <c r="G14" s="65">
        <v>2</v>
      </c>
      <c r="H14" s="65">
        <v>3</v>
      </c>
      <c r="I14" s="65">
        <v>1</v>
      </c>
      <c r="J14" s="66">
        <v>6</v>
      </c>
    </row>
    <row r="15" spans="2:10" ht="16.5" thickBot="1" x14ac:dyDescent="0.3">
      <c r="B15" s="67">
        <v>7</v>
      </c>
      <c r="C15" s="68" t="s">
        <v>19</v>
      </c>
      <c r="D15" s="57">
        <v>5</v>
      </c>
      <c r="E15" s="57">
        <v>18</v>
      </c>
      <c r="F15" s="69">
        <v>51</v>
      </c>
      <c r="G15" s="57">
        <v>1</v>
      </c>
      <c r="H15" s="57">
        <v>4</v>
      </c>
      <c r="I15" s="57"/>
      <c r="J15" s="69">
        <v>4</v>
      </c>
    </row>
    <row r="16" spans="2:10" ht="15.75" thickBot="1" x14ac:dyDescent="0.3">
      <c r="D16" s="254" t="s">
        <v>58</v>
      </c>
      <c r="E16" s="255"/>
      <c r="F16" s="70">
        <v>472</v>
      </c>
      <c r="G16" s="254" t="s">
        <v>58</v>
      </c>
      <c r="H16" s="256"/>
      <c r="I16" s="255"/>
      <c r="J16" s="70">
        <v>58</v>
      </c>
    </row>
  </sheetData>
  <mergeCells count="8">
    <mergeCell ref="D16:E16"/>
    <mergeCell ref="G16:I16"/>
    <mergeCell ref="B3:J3"/>
    <mergeCell ref="B5:B7"/>
    <mergeCell ref="C5:C7"/>
    <mergeCell ref="D5:J5"/>
    <mergeCell ref="D6:F6"/>
    <mergeCell ref="G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L15"/>
  <sheetViews>
    <sheetView workbookViewId="0">
      <selection activeCell="K25" sqref="K25"/>
    </sheetView>
  </sheetViews>
  <sheetFormatPr defaultRowHeight="15" x14ac:dyDescent="0.25"/>
  <cols>
    <col min="3" max="3" width="3.5703125" bestFit="1" customWidth="1"/>
    <col min="4" max="4" width="13.7109375" bestFit="1" customWidth="1"/>
    <col min="5" max="5" width="14.7109375" bestFit="1" customWidth="1"/>
    <col min="6" max="6" width="8.85546875" bestFit="1" customWidth="1"/>
    <col min="7" max="7" width="10.7109375" bestFit="1" customWidth="1"/>
    <col min="8" max="8" width="9.85546875" bestFit="1" customWidth="1"/>
    <col min="9" max="9" width="10.5703125" bestFit="1" customWidth="1"/>
    <col min="10" max="10" width="11.140625" bestFit="1" customWidth="1"/>
    <col min="11" max="11" width="10.28515625" bestFit="1" customWidth="1"/>
    <col min="12" max="12" width="8.5703125" bestFit="1" customWidth="1"/>
  </cols>
  <sheetData>
    <row r="3" spans="3:12" ht="15.75" x14ac:dyDescent="0.25">
      <c r="C3" s="194" t="s">
        <v>127</v>
      </c>
      <c r="D3" s="194"/>
      <c r="E3" s="194"/>
      <c r="F3" s="194"/>
      <c r="G3" s="194"/>
      <c r="H3" s="194"/>
      <c r="I3" s="194"/>
      <c r="J3" s="194"/>
      <c r="K3" s="194"/>
      <c r="L3" s="194"/>
    </row>
    <row r="4" spans="3:12" ht="15.75" thickBot="1" x14ac:dyDescent="0.3"/>
    <row r="5" spans="3:12" ht="15.75" thickBot="1" x14ac:dyDescent="0.3">
      <c r="C5" s="266" t="s">
        <v>92</v>
      </c>
      <c r="D5" s="266" t="s">
        <v>93</v>
      </c>
      <c r="E5" s="269" t="s">
        <v>117</v>
      </c>
      <c r="F5" s="270"/>
      <c r="G5" s="270"/>
      <c r="H5" s="270"/>
      <c r="I5" s="270"/>
      <c r="J5" s="270"/>
      <c r="K5" s="271"/>
      <c r="L5" s="272" t="s">
        <v>58</v>
      </c>
    </row>
    <row r="6" spans="3:12" ht="15.75" thickBot="1" x14ac:dyDescent="0.3">
      <c r="C6" s="267"/>
      <c r="D6" s="267"/>
      <c r="E6" s="71" t="s">
        <v>118</v>
      </c>
      <c r="F6" s="275" t="s">
        <v>119</v>
      </c>
      <c r="G6" s="270"/>
      <c r="H6" s="270"/>
      <c r="I6" s="270"/>
      <c r="J6" s="270"/>
      <c r="K6" s="271"/>
      <c r="L6" s="273"/>
    </row>
    <row r="7" spans="3:12" ht="15.75" thickBot="1" x14ac:dyDescent="0.3">
      <c r="C7" s="268"/>
      <c r="D7" s="268"/>
      <c r="E7" s="72" t="s">
        <v>120</v>
      </c>
      <c r="F7" s="72" t="s">
        <v>121</v>
      </c>
      <c r="G7" s="72" t="s">
        <v>122</v>
      </c>
      <c r="H7" s="73" t="s">
        <v>123</v>
      </c>
      <c r="I7" s="72" t="s">
        <v>124</v>
      </c>
      <c r="J7" s="72" t="s">
        <v>125</v>
      </c>
      <c r="K7" s="72" t="s">
        <v>126</v>
      </c>
      <c r="L7" s="274"/>
    </row>
    <row r="8" spans="3:12" ht="16.5" thickBot="1" x14ac:dyDescent="0.3">
      <c r="C8" s="67">
        <v>1</v>
      </c>
      <c r="D8" s="68" t="s">
        <v>99</v>
      </c>
      <c r="E8" s="65"/>
      <c r="F8" s="65"/>
      <c r="G8" s="65"/>
      <c r="H8" s="74"/>
      <c r="I8" s="65">
        <v>3</v>
      </c>
      <c r="J8" s="65">
        <v>4</v>
      </c>
      <c r="K8" s="65"/>
      <c r="L8" s="66">
        <v>7</v>
      </c>
    </row>
    <row r="9" spans="3:12" ht="16.5" thickBot="1" x14ac:dyDescent="0.3">
      <c r="C9" s="67">
        <v>2</v>
      </c>
      <c r="D9" s="68" t="s">
        <v>100</v>
      </c>
      <c r="E9" s="65">
        <v>8</v>
      </c>
      <c r="F9" s="65">
        <v>6</v>
      </c>
      <c r="G9" s="65"/>
      <c r="H9" s="74"/>
      <c r="I9" s="65">
        <v>1</v>
      </c>
      <c r="J9" s="65">
        <v>1</v>
      </c>
      <c r="K9" s="65">
        <v>2</v>
      </c>
      <c r="L9" s="66">
        <v>18</v>
      </c>
    </row>
    <row r="10" spans="3:12" ht="16.5" thickBot="1" x14ac:dyDescent="0.3">
      <c r="C10" s="67">
        <v>3</v>
      </c>
      <c r="D10" s="68" t="s">
        <v>22</v>
      </c>
      <c r="E10" s="65"/>
      <c r="F10" s="65"/>
      <c r="G10" s="65"/>
      <c r="H10" s="74"/>
      <c r="I10" s="65">
        <v>4</v>
      </c>
      <c r="J10" s="65"/>
      <c r="K10" s="65">
        <v>1</v>
      </c>
      <c r="L10" s="66">
        <v>5</v>
      </c>
    </row>
    <row r="11" spans="3:12" ht="16.5" thickBot="1" x14ac:dyDescent="0.3">
      <c r="C11" s="67">
        <v>4</v>
      </c>
      <c r="D11" s="68" t="s">
        <v>101</v>
      </c>
      <c r="E11" s="65">
        <v>2</v>
      </c>
      <c r="F11" s="65"/>
      <c r="G11" s="65"/>
      <c r="H11" s="74"/>
      <c r="I11" s="65"/>
      <c r="J11" s="65"/>
      <c r="K11" s="65"/>
      <c r="L11" s="66">
        <v>2</v>
      </c>
    </row>
    <row r="12" spans="3:12" ht="16.5" thickBot="1" x14ac:dyDescent="0.3">
      <c r="C12" s="67">
        <v>5</v>
      </c>
      <c r="D12" s="68" t="s">
        <v>102</v>
      </c>
      <c r="E12" s="65"/>
      <c r="F12" s="65"/>
      <c r="G12" s="65">
        <v>2</v>
      </c>
      <c r="H12" s="74"/>
      <c r="I12" s="65">
        <v>1</v>
      </c>
      <c r="J12" s="65"/>
      <c r="K12" s="65">
        <v>2</v>
      </c>
      <c r="L12" s="66">
        <v>5</v>
      </c>
    </row>
    <row r="13" spans="3:12" ht="16.5" thickBot="1" x14ac:dyDescent="0.3">
      <c r="C13" s="67">
        <v>6</v>
      </c>
      <c r="D13" s="68" t="s">
        <v>103</v>
      </c>
      <c r="E13" s="65">
        <v>1</v>
      </c>
      <c r="F13" s="65"/>
      <c r="G13" s="65"/>
      <c r="H13" s="74"/>
      <c r="I13" s="65"/>
      <c r="J13" s="65"/>
      <c r="K13" s="65"/>
      <c r="L13" s="66">
        <v>1</v>
      </c>
    </row>
    <row r="14" spans="3:12" ht="16.5" thickBot="1" x14ac:dyDescent="0.3">
      <c r="C14" s="54">
        <v>7</v>
      </c>
      <c r="D14" s="55" t="s">
        <v>19</v>
      </c>
      <c r="E14" s="57"/>
      <c r="F14" s="57"/>
      <c r="G14" s="57"/>
      <c r="H14" s="56"/>
      <c r="I14" s="57"/>
      <c r="J14" s="57">
        <v>1</v>
      </c>
      <c r="K14" s="57"/>
      <c r="L14" s="69"/>
    </row>
    <row r="15" spans="3:12" ht="15.75" thickBot="1" x14ac:dyDescent="0.3">
      <c r="C15" s="75"/>
      <c r="D15" s="263" t="s">
        <v>58</v>
      </c>
      <c r="E15" s="264"/>
      <c r="F15" s="264"/>
      <c r="G15" s="264"/>
      <c r="H15" s="264"/>
      <c r="I15" s="264"/>
      <c r="J15" s="264"/>
      <c r="K15" s="265"/>
      <c r="L15" s="70">
        <v>34</v>
      </c>
    </row>
  </sheetData>
  <mergeCells count="7">
    <mergeCell ref="D15:K15"/>
    <mergeCell ref="C3:L3"/>
    <mergeCell ref="C5:C7"/>
    <mergeCell ref="D5:D7"/>
    <mergeCell ref="E5:K5"/>
    <mergeCell ref="L5:L7"/>
    <mergeCell ref="F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M15"/>
  <sheetViews>
    <sheetView workbookViewId="0">
      <selection activeCell="F23" sqref="F23"/>
    </sheetView>
  </sheetViews>
  <sheetFormatPr defaultRowHeight="15" x14ac:dyDescent="0.25"/>
  <cols>
    <col min="4" max="4" width="18.7109375" bestFit="1" customWidth="1"/>
  </cols>
  <sheetData>
    <row r="4" spans="3:13" ht="15.75" x14ac:dyDescent="0.25">
      <c r="C4" s="194" t="s">
        <v>135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3:13" ht="15.75" thickBot="1" x14ac:dyDescent="0.3"/>
    <row r="6" spans="3:13" ht="16.5" thickBot="1" x14ac:dyDescent="0.3">
      <c r="C6" s="280" t="s">
        <v>92</v>
      </c>
      <c r="D6" s="241" t="s">
        <v>93</v>
      </c>
      <c r="E6" s="259" t="s">
        <v>128</v>
      </c>
      <c r="F6" s="260"/>
      <c r="G6" s="283"/>
      <c r="H6" s="259" t="s">
        <v>129</v>
      </c>
      <c r="I6" s="260"/>
      <c r="J6" s="283"/>
      <c r="K6" s="259" t="s">
        <v>130</v>
      </c>
      <c r="L6" s="260"/>
      <c r="M6" s="283"/>
    </row>
    <row r="7" spans="3:13" ht="16.5" thickBot="1" x14ac:dyDescent="0.3">
      <c r="C7" s="281"/>
      <c r="D7" s="282"/>
      <c r="E7" s="61" t="s">
        <v>88</v>
      </c>
      <c r="F7" s="61" t="s">
        <v>131</v>
      </c>
      <c r="G7" s="61" t="s">
        <v>132</v>
      </c>
      <c r="H7" s="61" t="s">
        <v>88</v>
      </c>
      <c r="I7" s="61" t="s">
        <v>131</v>
      </c>
      <c r="J7" s="61" t="s">
        <v>132</v>
      </c>
      <c r="K7" s="61" t="s">
        <v>88</v>
      </c>
      <c r="L7" s="61" t="s">
        <v>131</v>
      </c>
      <c r="M7" s="61" t="s">
        <v>132</v>
      </c>
    </row>
    <row r="8" spans="3:13" ht="16.5" thickBot="1" x14ac:dyDescent="0.3">
      <c r="C8" s="67">
        <v>1</v>
      </c>
      <c r="D8" s="68" t="s">
        <v>99</v>
      </c>
      <c r="E8" s="65"/>
      <c r="F8" s="65">
        <v>23</v>
      </c>
      <c r="G8" s="62">
        <v>23</v>
      </c>
      <c r="H8" s="65">
        <v>19</v>
      </c>
      <c r="I8" s="65">
        <v>31</v>
      </c>
      <c r="J8" s="62">
        <v>50</v>
      </c>
      <c r="K8" s="65">
        <v>2</v>
      </c>
      <c r="L8" s="65"/>
      <c r="M8" s="62">
        <v>2</v>
      </c>
    </row>
    <row r="9" spans="3:13" ht="16.5" thickBot="1" x14ac:dyDescent="0.3">
      <c r="C9" s="67">
        <v>2</v>
      </c>
      <c r="D9" s="68" t="s">
        <v>100</v>
      </c>
      <c r="E9" s="65">
        <v>4</v>
      </c>
      <c r="F9" s="65">
        <v>23</v>
      </c>
      <c r="G9" s="62">
        <v>27</v>
      </c>
      <c r="H9" s="65">
        <v>19</v>
      </c>
      <c r="I9" s="65">
        <v>22</v>
      </c>
      <c r="J9" s="62">
        <v>41</v>
      </c>
      <c r="K9" s="65">
        <v>2</v>
      </c>
      <c r="L9" s="65">
        <v>2</v>
      </c>
      <c r="M9" s="62">
        <v>4</v>
      </c>
    </row>
    <row r="10" spans="3:13" ht="16.5" thickBot="1" x14ac:dyDescent="0.3">
      <c r="C10" s="67">
        <v>3</v>
      </c>
      <c r="D10" s="68" t="s">
        <v>22</v>
      </c>
      <c r="E10" s="65">
        <v>1</v>
      </c>
      <c r="F10" s="65">
        <v>15</v>
      </c>
      <c r="G10" s="62">
        <v>16</v>
      </c>
      <c r="H10" s="65">
        <v>13</v>
      </c>
      <c r="I10" s="65">
        <v>7</v>
      </c>
      <c r="J10" s="62">
        <v>20</v>
      </c>
      <c r="K10" s="65" t="s">
        <v>133</v>
      </c>
      <c r="L10" s="65"/>
      <c r="M10" s="62" t="s">
        <v>134</v>
      </c>
    </row>
    <row r="11" spans="3:13" ht="16.5" thickBot="1" x14ac:dyDescent="0.3">
      <c r="C11" s="67">
        <v>4</v>
      </c>
      <c r="D11" s="68" t="s">
        <v>101</v>
      </c>
      <c r="E11" s="65"/>
      <c r="F11" s="65">
        <v>6</v>
      </c>
      <c r="G11" s="62">
        <v>6</v>
      </c>
      <c r="H11" s="65">
        <v>8</v>
      </c>
      <c r="I11" s="65">
        <v>5</v>
      </c>
      <c r="J11" s="62">
        <v>13</v>
      </c>
      <c r="K11" s="65"/>
      <c r="L11" s="65"/>
      <c r="M11" s="62"/>
    </row>
    <row r="12" spans="3:13" ht="16.5" thickBot="1" x14ac:dyDescent="0.3">
      <c r="C12" s="67">
        <v>5</v>
      </c>
      <c r="D12" s="68" t="s">
        <v>102</v>
      </c>
      <c r="E12" s="65">
        <v>2</v>
      </c>
      <c r="F12" s="65">
        <v>17</v>
      </c>
      <c r="G12" s="62">
        <v>19</v>
      </c>
      <c r="H12" s="65">
        <v>15</v>
      </c>
      <c r="I12" s="65">
        <v>20</v>
      </c>
      <c r="J12" s="62">
        <v>35</v>
      </c>
      <c r="K12" s="65"/>
      <c r="L12" s="65">
        <v>2</v>
      </c>
      <c r="M12" s="62">
        <v>2</v>
      </c>
    </row>
    <row r="13" spans="3:13" ht="16.5" thickBot="1" x14ac:dyDescent="0.3">
      <c r="C13" s="67">
        <v>6</v>
      </c>
      <c r="D13" s="68" t="s">
        <v>103</v>
      </c>
      <c r="E13" s="65">
        <v>2</v>
      </c>
      <c r="F13" s="65">
        <v>17</v>
      </c>
      <c r="G13" s="62">
        <v>19</v>
      </c>
      <c r="H13" s="65">
        <v>9</v>
      </c>
      <c r="I13" s="65">
        <v>8</v>
      </c>
      <c r="J13" s="62">
        <v>17</v>
      </c>
      <c r="K13" s="65"/>
      <c r="L13" s="65"/>
      <c r="M13" s="62"/>
    </row>
    <row r="14" spans="3:13" ht="16.5" thickBot="1" x14ac:dyDescent="0.3">
      <c r="C14" s="67">
        <v>7</v>
      </c>
      <c r="D14" s="68" t="s">
        <v>19</v>
      </c>
      <c r="E14" s="65"/>
      <c r="F14" s="65">
        <v>17</v>
      </c>
      <c r="G14" s="62">
        <v>17</v>
      </c>
      <c r="H14" s="65">
        <v>11</v>
      </c>
      <c r="I14" s="65">
        <v>17</v>
      </c>
      <c r="J14" s="62">
        <v>28</v>
      </c>
      <c r="K14" s="65"/>
      <c r="L14" s="65" t="s">
        <v>134</v>
      </c>
      <c r="M14" s="62" t="s">
        <v>134</v>
      </c>
    </row>
    <row r="15" spans="3:13" ht="16.5" thickBot="1" x14ac:dyDescent="0.3">
      <c r="C15" s="276"/>
      <c r="D15" s="277"/>
      <c r="E15" s="278" t="s">
        <v>58</v>
      </c>
      <c r="F15" s="279"/>
      <c r="G15" s="62">
        <v>127</v>
      </c>
      <c r="H15" s="278" t="s">
        <v>58</v>
      </c>
      <c r="I15" s="279"/>
      <c r="J15" s="62">
        <v>207</v>
      </c>
      <c r="K15" s="278" t="s">
        <v>58</v>
      </c>
      <c r="L15" s="279"/>
      <c r="M15" s="62">
        <v>10</v>
      </c>
    </row>
  </sheetData>
  <mergeCells count="10">
    <mergeCell ref="C15:D15"/>
    <mergeCell ref="E15:F15"/>
    <mergeCell ref="H15:I15"/>
    <mergeCell ref="K15:L15"/>
    <mergeCell ref="C4:M4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monografia</vt:lpstr>
      <vt:lpstr>demografia</vt:lpstr>
      <vt:lpstr>HABILITASAUN LITERARIA</vt:lpstr>
      <vt:lpstr>PROFISAUN</vt:lpstr>
      <vt:lpstr>RELIJIAUN</vt:lpstr>
      <vt:lpstr>Uma Kain</vt:lpstr>
      <vt:lpstr>TRANSPORTE</vt:lpstr>
      <vt:lpstr>TRABALHADORES</vt:lpstr>
      <vt:lpstr>BOLSA DA FAMILIA, IDOSOS NO IN.</vt:lpstr>
      <vt:lpstr>NEGOSIU</vt:lpstr>
      <vt:lpstr>ANIMAL</vt:lpstr>
      <vt:lpstr>Dadus Natalidade</vt:lpstr>
      <vt:lpstr>Dadus Mortalidade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covallima25</dc:creator>
  <cp:lastModifiedBy>Servisu Munisipal Apoiu ONG e OC</cp:lastModifiedBy>
  <dcterms:created xsi:type="dcterms:W3CDTF">2026-02-25T00:09:36Z</dcterms:created>
  <dcterms:modified xsi:type="dcterms:W3CDTF">2026-05-26T06:49:10Z</dcterms:modified>
</cp:coreProperties>
</file>